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underh\Downloads\"/>
    </mc:Choice>
  </mc:AlternateContent>
  <bookViews>
    <workbookView xWindow="0" yWindow="0" windowWidth="25600" windowHeight="10547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J47" i="1"/>
  <c r="L47" i="1" s="1"/>
  <c r="J18" i="1" l="1"/>
  <c r="L18" i="1" s="1"/>
  <c r="J38" i="1"/>
  <c r="L38" i="1" s="1"/>
  <c r="J43" i="1"/>
  <c r="L43" i="1" s="1"/>
  <c r="J99" i="1"/>
  <c r="L99" i="1" s="1"/>
  <c r="J116" i="1"/>
  <c r="L116" i="1" s="1"/>
  <c r="J110" i="1"/>
  <c r="L110" i="1" s="1"/>
  <c r="J86" i="1"/>
  <c r="L86" i="1" s="1"/>
  <c r="J81" i="1"/>
  <c r="L81" i="1" s="1"/>
  <c r="J52" i="1"/>
  <c r="L52" i="1" s="1"/>
  <c r="J4" i="1"/>
  <c r="L4" i="1" s="1"/>
  <c r="J26" i="1"/>
  <c r="L26" i="1" s="1"/>
  <c r="J76" i="1"/>
  <c r="L76" i="1" s="1"/>
  <c r="J94" i="1"/>
  <c r="L94" i="1" s="1"/>
  <c r="J10" i="1"/>
  <c r="L10" i="1" s="1"/>
  <c r="J118" i="1"/>
  <c r="L118" i="1" s="1"/>
  <c r="J108" i="1"/>
  <c r="L108" i="1" s="1"/>
  <c r="J96" i="1"/>
  <c r="L96" i="1" s="1"/>
  <c r="J90" i="1"/>
  <c r="L90" i="1" s="1"/>
  <c r="J19" i="1"/>
  <c r="L19" i="1" s="1"/>
  <c r="J103" i="1"/>
  <c r="L103" i="1" s="1"/>
  <c r="J100" i="1"/>
  <c r="L100" i="1" s="1"/>
  <c r="J113" i="1"/>
  <c r="L113" i="1" s="1"/>
  <c r="J30" i="1"/>
  <c r="L30" i="1" s="1"/>
  <c r="J74" i="1"/>
  <c r="L74" i="1" s="1"/>
  <c r="J49" i="1"/>
  <c r="L49" i="1" s="1"/>
  <c r="J115" i="1"/>
  <c r="L115" i="1" s="1"/>
  <c r="J80" i="1"/>
  <c r="L80" i="1" s="1"/>
  <c r="J57" i="1"/>
  <c r="L57" i="1" s="1"/>
  <c r="J122" i="1"/>
  <c r="L122" i="1" s="1"/>
  <c r="J68" i="1"/>
  <c r="L68" i="1" s="1"/>
  <c r="J34" i="1"/>
  <c r="L34" i="1" s="1"/>
  <c r="J73" i="1"/>
  <c r="L73" i="1" s="1"/>
  <c r="J51" i="1"/>
  <c r="L51" i="1" s="1"/>
  <c r="J20" i="1"/>
  <c r="L20" i="1" s="1"/>
  <c r="J14" i="1"/>
  <c r="L14" i="1" s="1"/>
  <c r="J40" i="1"/>
  <c r="L40" i="1" s="1"/>
  <c r="J23" i="1"/>
  <c r="L23" i="1" s="1"/>
  <c r="J41" i="1"/>
  <c r="L41" i="1" s="1"/>
  <c r="J88" i="1"/>
  <c r="L88" i="1" s="1"/>
  <c r="J12" i="1"/>
  <c r="L12" i="1" s="1"/>
  <c r="J69" i="1"/>
  <c r="L69" i="1" s="1"/>
  <c r="J66" i="1"/>
  <c r="L66" i="1" s="1"/>
  <c r="J77" i="1"/>
  <c r="L77" i="1" s="1"/>
  <c r="J61" i="1"/>
  <c r="L61" i="1" s="1"/>
  <c r="J42" i="1"/>
  <c r="L42" i="1" s="1"/>
  <c r="J31" i="1"/>
  <c r="L31" i="1" s="1"/>
  <c r="J13" i="1"/>
  <c r="L13" i="1" s="1"/>
  <c r="J58" i="1"/>
  <c r="L58" i="1" s="1"/>
  <c r="J46" i="1"/>
  <c r="L46" i="1" s="1"/>
  <c r="J37" i="1"/>
  <c r="L37" i="1" s="1"/>
  <c r="J16" i="1"/>
  <c r="L16" i="1" s="1"/>
  <c r="J48" i="1"/>
  <c r="L48" i="1" s="1"/>
  <c r="J85" i="1"/>
  <c r="L85" i="1" s="1"/>
  <c r="J71" i="1"/>
  <c r="L71" i="1" s="1"/>
  <c r="J39" i="1"/>
  <c r="L39" i="1" s="1"/>
  <c r="J111" i="1"/>
  <c r="L111" i="1" s="1"/>
  <c r="J53" i="1"/>
  <c r="L53" i="1" s="1"/>
  <c r="J87" i="1"/>
  <c r="L87" i="1" s="1"/>
  <c r="J106" i="1"/>
  <c r="L106" i="1" s="1"/>
  <c r="J17" i="1"/>
  <c r="L17" i="1" s="1"/>
  <c r="J125" i="1"/>
  <c r="L125" i="1" s="1"/>
  <c r="J56" i="1"/>
  <c r="L56" i="1" s="1"/>
  <c r="J33" i="1"/>
  <c r="L33" i="1" s="1"/>
  <c r="J128" i="1"/>
  <c r="L128" i="1" s="1"/>
  <c r="J65" i="1"/>
  <c r="L65" i="1" s="1"/>
  <c r="J62" i="1"/>
  <c r="L62" i="1" s="1"/>
  <c r="J50" i="1"/>
  <c r="L50" i="1" s="1"/>
  <c r="J32" i="1"/>
  <c r="L32" i="1" s="1"/>
  <c r="J5" i="1"/>
  <c r="L5" i="1" s="1"/>
  <c r="J28" i="1"/>
  <c r="L28" i="1" s="1"/>
  <c r="J7" i="1"/>
  <c r="L7" i="1" s="1"/>
  <c r="J44" i="1"/>
  <c r="L44" i="1" s="1"/>
  <c r="J101" i="1"/>
  <c r="L101" i="1" s="1"/>
  <c r="J92" i="1"/>
  <c r="L92" i="1" s="1"/>
  <c r="J63" i="1"/>
  <c r="L63" i="1" s="1"/>
  <c r="J6" i="1"/>
  <c r="L6" i="1" s="1"/>
  <c r="J93" i="1"/>
  <c r="L93" i="1" s="1"/>
  <c r="J119" i="1"/>
  <c r="L119" i="1" s="1"/>
  <c r="J67" i="1"/>
  <c r="L67" i="1" s="1"/>
  <c r="J89" i="1"/>
  <c r="L89" i="1" s="1"/>
  <c r="J64" i="1"/>
  <c r="L64" i="1" s="1"/>
  <c r="J59" i="1"/>
  <c r="L59" i="1" s="1"/>
  <c r="J15" i="1"/>
  <c r="L15" i="1" s="1"/>
  <c r="J11" i="1"/>
  <c r="L11" i="1" s="1"/>
  <c r="J72" i="1"/>
  <c r="L72" i="1" s="1"/>
  <c r="J29" i="1"/>
  <c r="L29" i="1" s="1"/>
  <c r="J2" i="1"/>
  <c r="L2" i="1" s="1"/>
  <c r="J104" i="1"/>
  <c r="L104" i="1" s="1"/>
  <c r="J84" i="1"/>
  <c r="L84" i="1" s="1"/>
  <c r="J102" i="1"/>
  <c r="L102" i="1" s="1"/>
  <c r="J109" i="1"/>
  <c r="L109" i="1" s="1"/>
  <c r="J79" i="1"/>
  <c r="L79" i="1" s="1"/>
  <c r="J123" i="1"/>
  <c r="L123" i="1" s="1"/>
  <c r="J97" i="1"/>
  <c r="L97" i="1" s="1"/>
  <c r="J75" i="1"/>
  <c r="L75" i="1" s="1"/>
  <c r="J35" i="1"/>
  <c r="L35" i="1" s="1"/>
  <c r="J21" i="1"/>
  <c r="L21" i="1" s="1"/>
  <c r="J3" i="1"/>
  <c r="L3" i="1" s="1"/>
  <c r="J124" i="1"/>
  <c r="L124" i="1" s="1"/>
  <c r="J120" i="1"/>
  <c r="L120" i="1" s="1"/>
  <c r="J27" i="1"/>
  <c r="L27" i="1" s="1"/>
  <c r="J105" i="1"/>
  <c r="L105" i="1" s="1"/>
  <c r="J45" i="1"/>
  <c r="L45" i="1" s="1"/>
  <c r="J36" i="1"/>
  <c r="L36" i="1" s="1"/>
  <c r="J70" i="1"/>
  <c r="L70" i="1" s="1"/>
  <c r="J78" i="1"/>
  <c r="L78" i="1" s="1"/>
  <c r="J22" i="1"/>
  <c r="L22" i="1" s="1"/>
  <c r="J112" i="1"/>
  <c r="L112" i="1" s="1"/>
  <c r="J60" i="1"/>
  <c r="L60" i="1" s="1"/>
  <c r="J24" i="1"/>
  <c r="L24" i="1" s="1"/>
  <c r="J91" i="1"/>
  <c r="L91" i="1" s="1"/>
  <c r="J107" i="1"/>
  <c r="L107" i="1" s="1"/>
  <c r="J114" i="1"/>
  <c r="L114" i="1" s="1"/>
  <c r="J55" i="1"/>
  <c r="L55" i="1" s="1"/>
  <c r="J8" i="1"/>
  <c r="L8" i="1" s="1"/>
  <c r="J121" i="1"/>
  <c r="L121" i="1" s="1"/>
  <c r="J83" i="1"/>
  <c r="L83" i="1" s="1"/>
  <c r="J98" i="1"/>
  <c r="L98" i="1" s="1"/>
  <c r="J82" i="1"/>
  <c r="L82" i="1" s="1"/>
  <c r="L126" i="1"/>
  <c r="J25" i="1"/>
  <c r="L25" i="1" s="1"/>
  <c r="J54" i="1"/>
  <c r="L54" i="1" s="1"/>
  <c r="J117" i="1"/>
  <c r="L117" i="1" s="1"/>
  <c r="J129" i="1"/>
  <c r="L129" i="1" s="1"/>
  <c r="J9" i="1"/>
  <c r="L9" i="1" s="1"/>
  <c r="J127" i="1"/>
  <c r="L127" i="1" s="1"/>
  <c r="J95" i="1"/>
  <c r="L95" i="1" s="1"/>
</calcChain>
</file>

<file path=xl/sharedStrings.xml><?xml version="1.0" encoding="utf-8"?>
<sst xmlns="http://schemas.openxmlformats.org/spreadsheetml/2006/main" count="597" uniqueCount="476">
  <si>
    <t>Sid Elorde</t>
  </si>
  <si>
    <t>Tuxedo Black - 2015 Ford Focus ST</t>
  </si>
  <si>
    <t>STH - Open</t>
  </si>
  <si>
    <t>Todd Hare</t>
  </si>
  <si>
    <t>Black - 2013 Audi TT</t>
  </si>
  <si>
    <t>DS - Open</t>
  </si>
  <si>
    <t>46.093+1</t>
  </si>
  <si>
    <t>David Hadley</t>
  </si>
  <si>
    <t>Black - 2019 Tesla Model 3</t>
  </si>
  <si>
    <t>EV - Open</t>
  </si>
  <si>
    <t>Payton Adams</t>
  </si>
  <si>
    <t>Black - 2014 Ford Fiesta ST</t>
  </si>
  <si>
    <t>Daniel Koch</t>
  </si>
  <si>
    <t>Black/white - 1993 Chevrolet Camaro</t>
  </si>
  <si>
    <t>BS - Novice</t>
  </si>
  <si>
    <t>Xiana Crenshaw</t>
  </si>
  <si>
    <t>Blue - 2011 Ford Mustang</t>
  </si>
  <si>
    <t>STU - Open</t>
  </si>
  <si>
    <t>Alex Pankau</t>
  </si>
  <si>
    <t>Amethyst - 1986 Porsche 944 turbo</t>
  </si>
  <si>
    <t>XP - Open</t>
  </si>
  <si>
    <t>Samuel Glantz</t>
  </si>
  <si>
    <t>Lightning Blue - 2018 Ford Mustang Ecoboost</t>
  </si>
  <si>
    <t>A11</t>
  </si>
  <si>
    <t>Tim Barron</t>
  </si>
  <si>
    <t>White - 2020 Subaru WRX</t>
  </si>
  <si>
    <t>A12</t>
  </si>
  <si>
    <t>Chuck Hanson</t>
  </si>
  <si>
    <t>- 2019 Mazda MX5</t>
  </si>
  <si>
    <t>CS - SPM</t>
  </si>
  <si>
    <t>A13</t>
  </si>
  <si>
    <t>Jonathan Herold</t>
  </si>
  <si>
    <t>Silverstone - 2004 Honda S2000</t>
  </si>
  <si>
    <t>45.281+1</t>
  </si>
  <si>
    <t>A14</t>
  </si>
  <si>
    <t>Gavin Miller</t>
  </si>
  <si>
    <t>Black - 2007 Pontiac Solstice</t>
  </si>
  <si>
    <t>AS - Open</t>
  </si>
  <si>
    <t>50.661+1</t>
  </si>
  <si>
    <t>A15</t>
  </si>
  <si>
    <t>Eric Olsen</t>
  </si>
  <si>
    <t>Red - Ford Mustang</t>
  </si>
  <si>
    <t>CAM-C - Open</t>
  </si>
  <si>
    <t>A16</t>
  </si>
  <si>
    <t>Scott Phillips</t>
  </si>
  <si>
    <t>- 2016 Mazda Yata</t>
  </si>
  <si>
    <t>A17</t>
  </si>
  <si>
    <t>Huai Ming Yeh</t>
  </si>
  <si>
    <t>- 2005 Honda s2000</t>
  </si>
  <si>
    <t>CS - Open</t>
  </si>
  <si>
    <t>59.429+1</t>
  </si>
  <si>
    <t>A18</t>
  </si>
  <si>
    <t>Janet Debelak Tyburec</t>
  </si>
  <si>
    <t>Green - 2013 Mini S</t>
  </si>
  <si>
    <t>A20</t>
  </si>
  <si>
    <t>Noah Andersen</t>
  </si>
  <si>
    <t>Dark red - 2008 Chevrolet Corvette</t>
  </si>
  <si>
    <t>A21</t>
  </si>
  <si>
    <t>James Wolter</t>
  </si>
  <si>
    <t>White - 1987 Oldsmobile Cutlass Supreme</t>
  </si>
  <si>
    <t>CAM-T - Open</t>
  </si>
  <si>
    <t>A22</t>
  </si>
  <si>
    <t>James Frink</t>
  </si>
  <si>
    <t>Blue - 2014 Subaru BRZ</t>
  </si>
  <si>
    <t>SSC - Open</t>
  </si>
  <si>
    <t>44.02+1</t>
  </si>
  <si>
    <t>45.069+1</t>
  </si>
  <si>
    <t>44.243+1</t>
  </si>
  <si>
    <t>A23</t>
  </si>
  <si>
    <t>Hiro Hikichi</t>
  </si>
  <si>
    <t>White - 2007 BMW 335i</t>
  </si>
  <si>
    <t>A24</t>
  </si>
  <si>
    <t>Dane Spannaus</t>
  </si>
  <si>
    <t>White - 1990 BMW 535i</t>
  </si>
  <si>
    <t>STS - Open</t>
  </si>
  <si>
    <t>A25</t>
  </si>
  <si>
    <t>Daniel Zabolotny</t>
  </si>
  <si>
    <t>White - 1992 BMW 525i</t>
  </si>
  <si>
    <t>CS - Novice</t>
  </si>
  <si>
    <t>A26</t>
  </si>
  <si>
    <t>Eric Thran</t>
  </si>
  <si>
    <t>silver - 2014 Porsche Cayman S</t>
  </si>
  <si>
    <t>A27</t>
  </si>
  <si>
    <t>Brian Ridenour</t>
  </si>
  <si>
    <t>Red - 1990 Mazda Miata</t>
  </si>
  <si>
    <t>ES - Novice</t>
  </si>
  <si>
    <t>A30</t>
  </si>
  <si>
    <t>Lee Reforma</t>
  </si>
  <si>
    <t>Red - 2020 Hyundai Veloster N</t>
  </si>
  <si>
    <t>DS - Novice</t>
  </si>
  <si>
    <t>47.347+1</t>
  </si>
  <si>
    <t>A31</t>
  </si>
  <si>
    <t>Arturo Quezada</t>
  </si>
  <si>
    <t>Silver - 2007 Infiniti G35 Coupe</t>
  </si>
  <si>
    <t>STX - Novice</t>
  </si>
  <si>
    <t>A32</t>
  </si>
  <si>
    <t>Daniel Vogel</t>
  </si>
  <si>
    <t>White - 1996 BMW M3</t>
  </si>
  <si>
    <t>STR - Novice</t>
  </si>
  <si>
    <t>A33</t>
  </si>
  <si>
    <t>Jorge Rios</t>
  </si>
  <si>
    <t>White - 1999 Dodge Neon</t>
  </si>
  <si>
    <t>STS - Novice</t>
  </si>
  <si>
    <t>A34</t>
  </si>
  <si>
    <t>John Vandenheuvel</t>
  </si>
  <si>
    <t>Green - 2011 Chevrolet Camaro SS</t>
  </si>
  <si>
    <t>BS - Open</t>
  </si>
  <si>
    <t>A35</t>
  </si>
  <si>
    <t>Dillon Newell</t>
  </si>
  <si>
    <t>Grey - Chevrolet Camaro</t>
  </si>
  <si>
    <t>Lance Hamilton</t>
  </si>
  <si>
    <t>Maroon - 1985 Chevrolet Monte Carlo SS</t>
  </si>
  <si>
    <t>Erik Gagnon</t>
  </si>
  <si>
    <t>White - Ford Mustang</t>
  </si>
  <si>
    <t>Chris Hall</t>
  </si>
  <si>
    <t>Gunmetal Grey - 1968 Pontiac Firebird</t>
  </si>
  <si>
    <t>Chris Steele</t>
  </si>
  <si>
    <t>Black - 2012 Mini Cooper S</t>
  </si>
  <si>
    <t>Nick Sloan</t>
  </si>
  <si>
    <t>Silver - 2017 Honda Civic SI</t>
  </si>
  <si>
    <t>GS - SPM</t>
  </si>
  <si>
    <t>44.808+1</t>
  </si>
  <si>
    <t>Mathew Leon</t>
  </si>
  <si>
    <t>White - 1978 Chevrolet Monte Carlo</t>
  </si>
  <si>
    <t>45.956+1</t>
  </si>
  <si>
    <t>Josh Johnston</t>
  </si>
  <si>
    <t>White - 2006 Mini Cooper JCW</t>
  </si>
  <si>
    <t>DS - SPM</t>
  </si>
  <si>
    <t>Patrick Sullivan</t>
  </si>
  <si>
    <t>Ric Grassmick</t>
  </si>
  <si>
    <t>Pewter - 2002 Chevrolet S10</t>
  </si>
  <si>
    <t>49.502+1</t>
  </si>
  <si>
    <t>B10</t>
  </si>
  <si>
    <t>Scott Meyers</t>
  </si>
  <si>
    <t>Sunburst Orange - 2012 Honda Civic Si</t>
  </si>
  <si>
    <t>HS - SPM</t>
  </si>
  <si>
    <t>B11</t>
  </si>
  <si>
    <t>Harry Berzes</t>
  </si>
  <si>
    <t>Jet Black Mica - 2016 Mazda MX5 GT</t>
  </si>
  <si>
    <t>STR - Open</t>
  </si>
  <si>
    <t>B12</t>
  </si>
  <si>
    <t>Jared Tyburec</t>
  </si>
  <si>
    <t>Blue - 2011 Ford Mustang GT</t>
  </si>
  <si>
    <t>B13</t>
  </si>
  <si>
    <t>Clifton Ragland</t>
  </si>
  <si>
    <t>White - 1969 Lotus Europa</t>
  </si>
  <si>
    <t>EM - Open</t>
  </si>
  <si>
    <t>44.317+1</t>
  </si>
  <si>
    <t>B14</t>
  </si>
  <si>
    <t>Tom Boardman</t>
  </si>
  <si>
    <t>Midnight Blue - 2005 Pontiac GTO</t>
  </si>
  <si>
    <t>B15</t>
  </si>
  <si>
    <t>Don Sattler</t>
  </si>
  <si>
    <t>Blue - 2021 BMW M2 Competition</t>
  </si>
  <si>
    <t>B16</t>
  </si>
  <si>
    <t>Keith Corrigan</t>
  </si>
  <si>
    <t>Yellow - 1955 Ford Thunderbird</t>
  </si>
  <si>
    <t>50.073+1</t>
  </si>
  <si>
    <t>B17</t>
  </si>
  <si>
    <t>Allen Skillicorn</t>
  </si>
  <si>
    <t>Blue - 2005 Honda S2000</t>
  </si>
  <si>
    <t>B18</t>
  </si>
  <si>
    <t>John Harvell</t>
  </si>
  <si>
    <t>Black - 2015 BMW M4</t>
  </si>
  <si>
    <t>46.422+1</t>
  </si>
  <si>
    <t>B19</t>
  </si>
  <si>
    <t>Juan Leal Jr</t>
  </si>
  <si>
    <t>- 1988 Chevrolet Camaro</t>
  </si>
  <si>
    <t>77.278+2</t>
  </si>
  <si>
    <t>B20</t>
  </si>
  <si>
    <t>Brian Miller</t>
  </si>
  <si>
    <t>Dark Silver - 2015 Chevrolet Corvette</t>
  </si>
  <si>
    <t>SS - Open</t>
  </si>
  <si>
    <t>B23</t>
  </si>
  <si>
    <t>Francis Miller</t>
  </si>
  <si>
    <t>Red - 2005 Mitsubishi Evo 8 RS</t>
  </si>
  <si>
    <t>ASP - SPM</t>
  </si>
  <si>
    <t>B24</t>
  </si>
  <si>
    <t>Travis Williams</t>
  </si>
  <si>
    <t>Orange - 2003 Toyota Mr2 Spyder</t>
  </si>
  <si>
    <t>45.078+1</t>
  </si>
  <si>
    <t>B25</t>
  </si>
  <si>
    <t>Grant Lisk</t>
  </si>
  <si>
    <t>Red - 2013 Volkswagen Golf R</t>
  </si>
  <si>
    <t>49.635+1</t>
  </si>
  <si>
    <t>B26</t>
  </si>
  <si>
    <t>Jacob Gersztyn</t>
  </si>
  <si>
    <t>Midnight Blue M - 2005 Pontiac GTO</t>
  </si>
  <si>
    <t>46.265+1</t>
  </si>
  <si>
    <t>B27</t>
  </si>
  <si>
    <t>Chris Markmann</t>
  </si>
  <si>
    <t>Gray - 2004 Mazda Mazdaspeed MX-5</t>
  </si>
  <si>
    <t>BSP - Open</t>
  </si>
  <si>
    <t>B28</t>
  </si>
  <si>
    <t>Schad Natay</t>
  </si>
  <si>
    <t>Metallic grey - 2014 Scion FR-S</t>
  </si>
  <si>
    <t>STX - Open</t>
  </si>
  <si>
    <t>B29</t>
  </si>
  <si>
    <t>Chris Niemeyer</t>
  </si>
  <si>
    <t>Gotta Have it G - 2013 Ford Boss 302</t>
  </si>
  <si>
    <t>B30</t>
  </si>
  <si>
    <t>Chris Harvell</t>
  </si>
  <si>
    <t>STU - Novice</t>
  </si>
  <si>
    <t>B31</t>
  </si>
  <si>
    <t>Carlos Ochoa</t>
  </si>
  <si>
    <t>Black - 2020 Ford Mustang GT</t>
  </si>
  <si>
    <t>B32</t>
  </si>
  <si>
    <t>Marchell Fletcher</t>
  </si>
  <si>
    <t>Black - 2016 Mazda MX5</t>
  </si>
  <si>
    <t>B33</t>
  </si>
  <si>
    <t>Kevin Chen</t>
  </si>
  <si>
    <t>Red - 1992 Mazda MX5 Miata</t>
  </si>
  <si>
    <t>B34</t>
  </si>
  <si>
    <t>Ramsey Crenshaw</t>
  </si>
  <si>
    <t>Blue - 2014 Subaru Impreza WRX</t>
  </si>
  <si>
    <t>SM - Open</t>
  </si>
  <si>
    <t>B35</t>
  </si>
  <si>
    <t>Jeff Gehring</t>
  </si>
  <si>
    <t>Black - 2019 Toyota GT86 TRD</t>
  </si>
  <si>
    <t>44.832+1</t>
  </si>
  <si>
    <t>Benjamin Zukowski</t>
  </si>
  <si>
    <t>Supersonic Blue - 2012 Chevrolet Grand Sport</t>
  </si>
  <si>
    <t>Faith Hare</t>
  </si>
  <si>
    <t>DS - Ladies</t>
  </si>
  <si>
    <t>Tim Bergstrom</t>
  </si>
  <si>
    <t>white - 1995 Mazda Miata</t>
  </si>
  <si>
    <t>CSP - Open</t>
  </si>
  <si>
    <t>Kevin Venisnik</t>
  </si>
  <si>
    <t>White - 1993 Mazda Miata</t>
  </si>
  <si>
    <t>Dave Young</t>
  </si>
  <si>
    <t>Gray - 2017 BMW M2</t>
  </si>
  <si>
    <t>Bruce Hanson</t>
  </si>
  <si>
    <t>Red - Ford Gt350</t>
  </si>
  <si>
    <t>Dennis Riehle</t>
  </si>
  <si>
    <t>Blue - 1970 Chevrolet Camaro</t>
  </si>
  <si>
    <t>ESP - SPM</t>
  </si>
  <si>
    <t>Matthew Underhill</t>
  </si>
  <si>
    <t>WR Blue - 2013 Subaru BRZ</t>
  </si>
  <si>
    <t>STX - SPM</t>
  </si>
  <si>
    <t>44.244+1</t>
  </si>
  <si>
    <t>42.711+1</t>
  </si>
  <si>
    <t>Dustin Schertz</t>
  </si>
  <si>
    <t>white - 2009 Subaru STi</t>
  </si>
  <si>
    <t>45.298+1</t>
  </si>
  <si>
    <t>C10</t>
  </si>
  <si>
    <t>David Koehler</t>
  </si>
  <si>
    <t>Blue - 2010 Mazda MX5</t>
  </si>
  <si>
    <t>C11</t>
  </si>
  <si>
    <t>Martin Brennan</t>
  </si>
  <si>
    <t>Red - 2017 Subaru BRZ</t>
  </si>
  <si>
    <t>C12</t>
  </si>
  <si>
    <t>Nathan Zerkle</t>
  </si>
  <si>
    <t>Silver - 1995 BMW M3</t>
  </si>
  <si>
    <t>46.327+1</t>
  </si>
  <si>
    <t>C13</t>
  </si>
  <si>
    <t>Blue - 2012 Corvette</t>
  </si>
  <si>
    <t>C14</t>
  </si>
  <si>
    <t>Jonathan Kammo</t>
  </si>
  <si>
    <t>green - 1994 Mazda Miata</t>
  </si>
  <si>
    <t>C15</t>
  </si>
  <si>
    <t>Larry Hart</t>
  </si>
  <si>
    <t>- 1992 Ford Mustang</t>
  </si>
  <si>
    <t>C16</t>
  </si>
  <si>
    <t>William Pribil</t>
  </si>
  <si>
    <t>Silver - 2000 Porsche Boxster S</t>
  </si>
  <si>
    <t>C17</t>
  </si>
  <si>
    <t>Sharon Roberts</t>
  </si>
  <si>
    <t>black - 2006 Honda S2000</t>
  </si>
  <si>
    <t>98.841+1</t>
  </si>
  <si>
    <t>C18</t>
  </si>
  <si>
    <t>Tyler Talcott</t>
  </si>
  <si>
    <t>Red - 1991 Ford Mustang</t>
  </si>
  <si>
    <t>C19</t>
  </si>
  <si>
    <t>Blayne Rios</t>
  </si>
  <si>
    <t>White - 2016 Mazda MX-5</t>
  </si>
  <si>
    <t>C20</t>
  </si>
  <si>
    <t>Chris Groppi</t>
  </si>
  <si>
    <t>Blue - 2013 Subaru BRZ</t>
  </si>
  <si>
    <t>C21</t>
  </si>
  <si>
    <t>Scot Spiewak</t>
  </si>
  <si>
    <t>Red - 1989 Chevrolet Corvette</t>
  </si>
  <si>
    <t>CAM-S - Open</t>
  </si>
  <si>
    <t>C22</t>
  </si>
  <si>
    <t>Steve Ashcraft</t>
  </si>
  <si>
    <t>Blue - 1990 Mazda Miata</t>
  </si>
  <si>
    <t>C23</t>
  </si>
  <si>
    <t>Michael Terrey</t>
  </si>
  <si>
    <t>Red - 2017 Chevrolet Corvette Grand Sport</t>
  </si>
  <si>
    <t>SSR - Open</t>
  </si>
  <si>
    <t>C24</t>
  </si>
  <si>
    <t>Manfred Reysser</t>
  </si>
  <si>
    <t>Black - 2013 Scion FR-S</t>
  </si>
  <si>
    <t>C25</t>
  </si>
  <si>
    <t>Jared Loesing</t>
  </si>
  <si>
    <t>white - 2008 Ford crown victoria</t>
  </si>
  <si>
    <t>C26</t>
  </si>
  <si>
    <t>Martin Nadirsha</t>
  </si>
  <si>
    <t>46.121+3</t>
  </si>
  <si>
    <t>45.955+1</t>
  </si>
  <si>
    <t>C27</t>
  </si>
  <si>
    <t>David Davis</t>
  </si>
  <si>
    <t>Silver - 2002 Mazda Miata</t>
  </si>
  <si>
    <t>C28</t>
  </si>
  <si>
    <t>Eric Billeter</t>
  </si>
  <si>
    <t>British racing - 2001 Mazda Miata</t>
  </si>
  <si>
    <t>55.038+1</t>
  </si>
  <si>
    <t>52.274+1</t>
  </si>
  <si>
    <t>C29</t>
  </si>
  <si>
    <t>Gavin Hart</t>
  </si>
  <si>
    <t>White - 1991 Toyota MR2</t>
  </si>
  <si>
    <t>C30</t>
  </si>
  <si>
    <t>Jesse Wittkowski</t>
  </si>
  <si>
    <t>Blue - 1996 Mazda MX-5 Miata</t>
  </si>
  <si>
    <t>C31</t>
  </si>
  <si>
    <t>Austin Alanis</t>
  </si>
  <si>
    <t>WRB - 2018 Subaru WRX STI</t>
  </si>
  <si>
    <t>C32</t>
  </si>
  <si>
    <t>Dane Traines</t>
  </si>
  <si>
    <t>Black - 1999 Mazda Miata</t>
  </si>
  <si>
    <t>DP - Open</t>
  </si>
  <si>
    <t>C33</t>
  </si>
  <si>
    <t>Michael McNulty</t>
  </si>
  <si>
    <t>Silver - 2013 Subaru BRZ</t>
  </si>
  <si>
    <t>48.501+1</t>
  </si>
  <si>
    <t>45.017+1</t>
  </si>
  <si>
    <t>Kim Kemper</t>
  </si>
  <si>
    <t>Red - 2021 Porsche GT4</t>
  </si>
  <si>
    <t>Steve Eymann</t>
  </si>
  <si>
    <t>Shark Gray - 2016 Chevrolet Corvette Z06</t>
  </si>
  <si>
    <t>SS - SPM</t>
  </si>
  <si>
    <t>42.042+1</t>
  </si>
  <si>
    <t>James Warren</t>
  </si>
  <si>
    <t>Grey - 2021 Mini JCW GP</t>
  </si>
  <si>
    <t>DSP - Novice</t>
  </si>
  <si>
    <t>Tom Nuccio</t>
  </si>
  <si>
    <t>White - 2015 Chevrolet Z/28</t>
  </si>
  <si>
    <t>Keith Crouse</t>
  </si>
  <si>
    <t>Silver - 2001 Chevrolet Corvette z06</t>
  </si>
  <si>
    <t>Leeann Yacuel</t>
  </si>
  <si>
    <t>Black - 2002 Porsche Boxster</t>
  </si>
  <si>
    <t>AS - Ladies</t>
  </si>
  <si>
    <t>Jim Enriquez</t>
  </si>
  <si>
    <t>Light Gray - 2019 Chevrolet Corvette Z06</t>
  </si>
  <si>
    <t>Bryce McFarland</t>
  </si>
  <si>
    <t>White-ish - 2016 Mazda MX-5 Miata</t>
  </si>
  <si>
    <t>45.361+1</t>
  </si>
  <si>
    <t>Jason Sudol</t>
  </si>
  <si>
    <t>Red - Chevrolet Corvette z06</t>
  </si>
  <si>
    <t>SSP - Open</t>
  </si>
  <si>
    <t>D10</t>
  </si>
  <si>
    <t>Carl Wagers</t>
  </si>
  <si>
    <t>Black - 2004 Honda S2000</t>
  </si>
  <si>
    <t>D11</t>
  </si>
  <si>
    <t>Jeff Williams</t>
  </si>
  <si>
    <t>Black - 2006 Honda S2000</t>
  </si>
  <si>
    <t>44.071+2</t>
  </si>
  <si>
    <t>43.17+1</t>
  </si>
  <si>
    <t>D12</t>
  </si>
  <si>
    <t>Terry Neyman</t>
  </si>
  <si>
    <t>red - 1990 Mazda miata</t>
  </si>
  <si>
    <t>SSM - Open</t>
  </si>
  <si>
    <t>D13</t>
  </si>
  <si>
    <t>David Harsay</t>
  </si>
  <si>
    <t>White - 2018 Ford Fiesta ST</t>
  </si>
  <si>
    <t>D14</t>
  </si>
  <si>
    <t>Debra Eymann</t>
  </si>
  <si>
    <t>SS - Ladies</t>
  </si>
  <si>
    <t>45.435+1</t>
  </si>
  <si>
    <t>D15</t>
  </si>
  <si>
    <t>John Prieve</t>
  </si>
  <si>
    <t>Orange - 2019 Mazda 30th Anniversary Miata</t>
  </si>
  <si>
    <t>D16</t>
  </si>
  <si>
    <t>Kevin Kruchkow</t>
  </si>
  <si>
    <t>Black - 1993 Mazda Miata</t>
  </si>
  <si>
    <t>D17</t>
  </si>
  <si>
    <t>Stephan Biggs</t>
  </si>
  <si>
    <t>Red - 1992 Mazda Miata</t>
  </si>
  <si>
    <t>D18</t>
  </si>
  <si>
    <t>Jim Rohn</t>
  </si>
  <si>
    <t>black - BMW 328i</t>
  </si>
  <si>
    <t>GS - Open</t>
  </si>
  <si>
    <t>D19</t>
  </si>
  <si>
    <t>Todd Anderson</t>
  </si>
  <si>
    <t>fleshtone - 2016 Scion FRS</t>
  </si>
  <si>
    <t>D20</t>
  </si>
  <si>
    <t>Robert Brennan</t>
  </si>
  <si>
    <t>red - 1997 Mazda miata</t>
  </si>
  <si>
    <t>52.21+2</t>
  </si>
  <si>
    <t>D21</t>
  </si>
  <si>
    <t>Thomas Guerra</t>
  </si>
  <si>
    <t>Blue - 2004 Chevrolet Corvette Z06</t>
  </si>
  <si>
    <t>53.887+1</t>
  </si>
  <si>
    <t>43.762+1</t>
  </si>
  <si>
    <t>D22</t>
  </si>
  <si>
    <t>Andy Pearlman</t>
  </si>
  <si>
    <t>Yellow - Ford Ltd wagon</t>
  </si>
  <si>
    <t>D23</t>
  </si>
  <si>
    <t>Ryan Harwell</t>
  </si>
  <si>
    <t>White - 2013 Scion FR-S</t>
  </si>
  <si>
    <t>D24</t>
  </si>
  <si>
    <t>Jennifer Evans</t>
  </si>
  <si>
    <t>D25</t>
  </si>
  <si>
    <t>Ben Kite</t>
  </si>
  <si>
    <t>White - 2019 Volkswagen GTI Rabbit</t>
  </si>
  <si>
    <t>D26</t>
  </si>
  <si>
    <t>Chuck Voboril</t>
  </si>
  <si>
    <t>White/Orange - Hadava B9</t>
  </si>
  <si>
    <t>BM - Open</t>
  </si>
  <si>
    <t>D27</t>
  </si>
  <si>
    <t>Bill Hart</t>
  </si>
  <si>
    <t>Red - 2018 Tesla Model 3</t>
  </si>
  <si>
    <t>D28</t>
  </si>
  <si>
    <t>Ryan Hart</t>
  </si>
  <si>
    <t>Black - 2000 BMW Z3</t>
  </si>
  <si>
    <t>D29</t>
  </si>
  <si>
    <t>Kei Josephson</t>
  </si>
  <si>
    <t>Black - 2007 Chevrolet Z06</t>
  </si>
  <si>
    <t>D30</t>
  </si>
  <si>
    <t>Matthew McNulty</t>
  </si>
  <si>
    <t>45.48+1</t>
  </si>
  <si>
    <t>D31</t>
  </si>
  <si>
    <t>CERAMIC - 2017 Mazda MX-5</t>
  </si>
  <si>
    <t>D32</t>
  </si>
  <si>
    <t>John Woodward</t>
  </si>
  <si>
    <t>Red - 1997 Mazda Miata</t>
  </si>
  <si>
    <t>49.495+1</t>
  </si>
  <si>
    <t>Driver</t>
  </si>
  <si>
    <t>Vehicle</t>
  </si>
  <si>
    <t>Class</t>
  </si>
  <si>
    <t>Run 2</t>
  </si>
  <si>
    <t>Run 1</t>
  </si>
  <si>
    <t>Run 3</t>
  </si>
  <si>
    <t>Run 4</t>
  </si>
  <si>
    <t>Run 5</t>
  </si>
  <si>
    <t>Group</t>
  </si>
  <si>
    <t>-</t>
  </si>
  <si>
    <t>Fastest Time</t>
  </si>
  <si>
    <t>A01</t>
  </si>
  <si>
    <t>A02</t>
  </si>
  <si>
    <t>A03</t>
  </si>
  <si>
    <t>A04</t>
  </si>
  <si>
    <t>A05</t>
  </si>
  <si>
    <t>A06</t>
  </si>
  <si>
    <t>A07</t>
  </si>
  <si>
    <t>A08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</si>
  <si>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</si>
  <si>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</si>
  <si>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</si>
  <si>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</si>
  <si>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</si>
  <si>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</si>
  <si>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</si>
  <si>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</si>
  <si>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</si>
  <si>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</si>
  <si>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</si>
  <si>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</si>
  <si>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</si>
  <si>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</si>
  <si>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</si>
  <si>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</si>
  <si>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</si>
  <si>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</si>
  <si>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</si>
  <si>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</si>
  <si>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</si>
  <si>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</si>
  <si>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</si>
  <si>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</si>
  <si>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</si>
  <si>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</si>
  <si>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</si>
  <si>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Todd Phillips</t>
  </si>
  <si>
    <t>PAX</t>
  </si>
  <si>
    <t>PAX Time</t>
  </si>
  <si>
    <t>PAX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</si>
</sst>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7"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6" formatCode="0.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129" totalsRowShown="0" headerRowDxfId="16" dataDxfId="14" headerRowBorderDxfId="15" tableBorderDxfId="13">
  <autoFilter ref="A1:M129"/>
  <sortState ref="A2:L129">
    <sortCondition ref="L1:L129"/>
  </sortState>
  <tableColumns count="13">
    <tableColumn id="1" name="Group" dataDxfId="12"/>
    <tableColumn id="2" name="Driver" dataDxfId="11"/>
    <tableColumn id="3" name="Vehicle" dataDxfId="10"/>
    <tableColumn id="4" name="Class" dataDxfId="9"/>
    <tableColumn id="5" name="Run 1" dataDxfId="8"/>
    <tableColumn id="6" name="Run 2" dataDxfId="7"/>
    <tableColumn id="7" name="Run 3" dataDxfId="6"/>
    <tableColumn id="8" name="Run 4" dataDxfId="5"/>
    <tableColumn id="9" name="Run 5" dataDxfId="4"/>
    <tableColumn id="10" name="Fastest Time" dataDxfId="3">
      <calculatedColumnFormula>MIN(E2:I2)</calculatedColumnFormula>
    </tableColumn>
    <tableColumn id="11" name="PAX" dataDxfId="2"/>
    <tableColumn id="12" name="PAX Time" dataDxfId="1">
      <calculatedColumnFormula>Table1[[#This Row],[Fastest Time]]*Table1[[#This Row],[PAX]]</calculatedColumnFormula>
    </tableColumn>
    <tableColumn id="13" name="PAX Points" dataDxfId="0">
      <calculatedColumnFormula>(34.216/Table1[[#This Row],[PAX Time]])*1000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workbookViewId="0">
      <selection activeCell="L12" sqref="L12"/>
    </sheetView>
  </sheetViews>
  <sheetFormatPr defaultRowHeight="15.35" x14ac:dyDescent="0.3"/>
  <cols>
    <col min="2" max="2" width="21.109375" bestFit="1" customWidth="1"/>
    <col min="3" max="3" width="41.6640625" bestFit="1" customWidth="1"/>
    <col min="4" max="4" width="13.5546875" bestFit="1" customWidth="1"/>
    <col min="5" max="9" width="10.44140625" bestFit="1" customWidth="1"/>
    <col min="10" max="10" width="17" customWidth="1"/>
    <col min="11" max="11" width="11.21875" customWidth="1"/>
    <col min="12" max="12" width="16.77734375" customWidth="1"/>
    <col min="13" max="13" width="14.109375" style="18" customWidth="1"/>
  </cols>
  <sheetData>
    <row r="1" spans="1:13" ht="16" thickBot="1" x14ac:dyDescent="0.35">
      <c r="A1" s="8" t="s">
        <v>434</v>
      </c>
      <c r="B1" s="9" t="s">
        <v>426</v>
      </c>
      <c r="C1" s="9" t="s">
        <v>427</v>
      </c>
      <c r="D1" s="9" t="s">
        <v>428</v>
      </c>
      <c r="E1" s="9" t="s">
        <v>430</v>
      </c>
      <c r="F1" s="9" t="s">
        <v>429</v>
      </c>
      <c r="G1" s="9" t="s">
        <v>431</v>
      </c>
      <c r="H1" s="9" t="s">
        <v>432</v>
      </c>
      <c r="I1" s="10" t="s">
        <v>433</v>
      </c>
      <c r="J1" s="9" t="s">
        <v>436</v>
      </c>
      <c r="K1" s="9" t="s">
        <v>473</v>
      </c>
      <c r="L1" s="19" t="s">
        <v>474</v>
      </c>
      <c r="M1" s="20" t="s">
        <v>475</v>
      </c>
    </row>
    <row r="2" spans="1:13" x14ac:dyDescent="0.3">
      <c r="A2" s="4" t="s">
        <v>289</v>
      </c>
      <c r="B2" s="2" t="s">
        <v>290</v>
      </c>
      <c r="C2" s="2" t="s">
        <v>291</v>
      </c>
      <c r="D2" s="2" t="s">
        <v>238</v>
      </c>
      <c r="E2" s="2">
        <v>41.930999999999997</v>
      </c>
      <c r="F2" s="2">
        <v>42.442999999999998</v>
      </c>
      <c r="G2" s="2">
        <v>41.985999999999997</v>
      </c>
      <c r="H2" s="2">
        <v>42.68</v>
      </c>
      <c r="I2" s="6">
        <v>42.113999999999997</v>
      </c>
      <c r="J2" s="13">
        <f>MIN(E2:I2)</f>
        <v>41.930999999999997</v>
      </c>
      <c r="K2" s="2">
        <v>0.81599999999999995</v>
      </c>
      <c r="L2" s="17">
        <f>Table1[[#This Row],[Fastest Time]]*Table1[[#This Row],[PAX]]</f>
        <v>34.215695999999994</v>
      </c>
      <c r="M2" s="21">
        <f>(34.216/Table1[[#This Row],[PAX Time]])*1000</f>
        <v>1000.0088848112283</v>
      </c>
    </row>
    <row r="3" spans="1:13" x14ac:dyDescent="0.3">
      <c r="A3" s="5" t="s">
        <v>464</v>
      </c>
      <c r="B3" s="3" t="s">
        <v>327</v>
      </c>
      <c r="C3" s="3" t="s">
        <v>328</v>
      </c>
      <c r="D3" s="3" t="s">
        <v>329</v>
      </c>
      <c r="E3" s="3">
        <v>42.677</v>
      </c>
      <c r="F3" s="3">
        <v>43.014000000000003</v>
      </c>
      <c r="G3" s="3">
        <v>41.878</v>
      </c>
      <c r="H3" s="3" t="s">
        <v>330</v>
      </c>
      <c r="I3" s="7">
        <v>42.194000000000003</v>
      </c>
      <c r="J3" s="1">
        <f>MIN(E3:I3)</f>
        <v>41.878</v>
      </c>
      <c r="K3" s="2">
        <v>0.82299999999999995</v>
      </c>
      <c r="L3" s="17">
        <f>Table1[[#This Row],[Fastest Time]]*Table1[[#This Row],[PAX]]</f>
        <v>34.465593999999996</v>
      </c>
      <c r="M3" s="21">
        <f>(34.216/Table1[[#This Row],[PAX Time]])*1000</f>
        <v>992.75816920491798</v>
      </c>
    </row>
    <row r="4" spans="1:13" x14ac:dyDescent="0.3">
      <c r="A4" s="4" t="s">
        <v>26</v>
      </c>
      <c r="B4" s="3" t="s">
        <v>27</v>
      </c>
      <c r="C4" s="3" t="s">
        <v>28</v>
      </c>
      <c r="D4" s="3" t="s">
        <v>29</v>
      </c>
      <c r="E4" s="3">
        <v>44.393999999999998</v>
      </c>
      <c r="F4" s="3">
        <v>43.902999999999999</v>
      </c>
      <c r="G4" s="3">
        <v>43.704999999999998</v>
      </c>
      <c r="H4" s="3">
        <v>43.633000000000003</v>
      </c>
      <c r="I4" s="7">
        <v>42.709000000000003</v>
      </c>
      <c r="J4" s="1">
        <f>MIN(E4:I4)</f>
        <v>42.709000000000003</v>
      </c>
      <c r="K4" s="2">
        <v>0.80900000000000005</v>
      </c>
      <c r="L4" s="17">
        <f>Table1[[#This Row],[Fastest Time]]*Table1[[#This Row],[PAX]]</f>
        <v>34.551581000000006</v>
      </c>
      <c r="M4" s="21">
        <f>(34.216/Table1[[#This Row],[PAX Time]])*1000</f>
        <v>990.28753561233555</v>
      </c>
    </row>
    <row r="5" spans="1:13" x14ac:dyDescent="0.3">
      <c r="A5" s="5" t="s">
        <v>459</v>
      </c>
      <c r="B5" s="3" t="s">
        <v>231</v>
      </c>
      <c r="C5" s="3" t="s">
        <v>232</v>
      </c>
      <c r="D5" s="3" t="s">
        <v>106</v>
      </c>
      <c r="E5" s="3">
        <v>43.246000000000002</v>
      </c>
      <c r="F5" s="3">
        <v>43.134</v>
      </c>
      <c r="G5" s="3">
        <v>42.741999999999997</v>
      </c>
      <c r="H5" s="3">
        <v>43.133000000000003</v>
      </c>
      <c r="I5" s="7">
        <v>42.844000000000001</v>
      </c>
      <c r="J5" s="1">
        <f>MIN(E5:I5)</f>
        <v>42.741999999999997</v>
      </c>
      <c r="K5" s="2">
        <v>0.81399999999999995</v>
      </c>
      <c r="L5" s="17">
        <f>Table1[[#This Row],[Fastest Time]]*Table1[[#This Row],[PAX]]</f>
        <v>34.791987999999996</v>
      </c>
      <c r="M5" s="21">
        <f>(34.216/Table1[[#This Row],[PAX Time]])*1000</f>
        <v>983.44480918997806</v>
      </c>
    </row>
    <row r="6" spans="1:13" x14ac:dyDescent="0.3">
      <c r="A6" s="4" t="s">
        <v>254</v>
      </c>
      <c r="B6" s="3" t="s">
        <v>220</v>
      </c>
      <c r="C6" s="3" t="s">
        <v>255</v>
      </c>
      <c r="D6" s="3" t="s">
        <v>37</v>
      </c>
      <c r="E6" s="3">
        <v>43.076999999999998</v>
      </c>
      <c r="F6" s="3">
        <v>42.826000000000001</v>
      </c>
      <c r="G6" s="3">
        <v>42.435000000000002</v>
      </c>
      <c r="H6" s="3">
        <v>42.42</v>
      </c>
      <c r="I6" s="7">
        <v>42.959000000000003</v>
      </c>
      <c r="J6" s="1">
        <f>MIN(E6:I6)</f>
        <v>42.42</v>
      </c>
      <c r="K6" s="2">
        <v>0.82099999999999995</v>
      </c>
      <c r="L6" s="17">
        <f>Table1[[#This Row],[Fastest Time]]*Table1[[#This Row],[PAX]]</f>
        <v>34.826819999999998</v>
      </c>
      <c r="M6" s="21">
        <f>(34.216/Table1[[#This Row],[PAX Time]])*1000</f>
        <v>982.46121810719444</v>
      </c>
    </row>
    <row r="7" spans="1:13" x14ac:dyDescent="0.3">
      <c r="A7" s="5" t="s">
        <v>461</v>
      </c>
      <c r="B7" s="3" t="s">
        <v>236</v>
      </c>
      <c r="C7" s="3" t="s">
        <v>237</v>
      </c>
      <c r="D7" s="3" t="s">
        <v>238</v>
      </c>
      <c r="E7" s="3" t="s">
        <v>239</v>
      </c>
      <c r="F7" s="3">
        <v>42.680999999999997</v>
      </c>
      <c r="G7" s="3">
        <v>42.838999999999999</v>
      </c>
      <c r="H7" s="3">
        <v>43.335999999999999</v>
      </c>
      <c r="I7" s="7" t="s">
        <v>240</v>
      </c>
      <c r="J7" s="1">
        <f>MIN(E7:I7)</f>
        <v>42.680999999999997</v>
      </c>
      <c r="K7" s="2">
        <v>0.81599999999999995</v>
      </c>
      <c r="L7" s="17">
        <f>Table1[[#This Row],[Fastest Time]]*Table1[[#This Row],[PAX]]</f>
        <v>34.827695999999996</v>
      </c>
      <c r="M7" s="21">
        <f>(34.216/Table1[[#This Row],[PAX Time]])*1000</f>
        <v>982.43650685362604</v>
      </c>
    </row>
    <row r="8" spans="1:13" x14ac:dyDescent="0.3">
      <c r="A8" s="4" t="s">
        <v>381</v>
      </c>
      <c r="B8" s="3" t="s">
        <v>382</v>
      </c>
      <c r="C8" s="3" t="s">
        <v>383</v>
      </c>
      <c r="D8" s="3" t="s">
        <v>64</v>
      </c>
      <c r="E8" s="3">
        <v>43.921999999999997</v>
      </c>
      <c r="F8" s="3">
        <v>43.515000000000001</v>
      </c>
      <c r="G8" s="3">
        <v>43.762</v>
      </c>
      <c r="H8" s="3">
        <v>43.567</v>
      </c>
      <c r="I8" s="7">
        <v>43.39</v>
      </c>
      <c r="J8" s="1">
        <f>MIN(E8:I8)</f>
        <v>43.39</v>
      </c>
      <c r="K8" s="2">
        <v>0.81200000000000006</v>
      </c>
      <c r="L8" s="17">
        <f>Table1[[#This Row],[Fastest Time]]*Table1[[#This Row],[PAX]]</f>
        <v>35.232680000000002</v>
      </c>
      <c r="M8" s="21">
        <f>(34.216/Table1[[#This Row],[PAX Time]])*1000</f>
        <v>971.14383577973626</v>
      </c>
    </row>
    <row r="9" spans="1:13" x14ac:dyDescent="0.3">
      <c r="A9" s="5" t="s">
        <v>417</v>
      </c>
      <c r="B9" s="3" t="s">
        <v>418</v>
      </c>
      <c r="C9" s="3" t="s">
        <v>322</v>
      </c>
      <c r="D9" s="3" t="s">
        <v>64</v>
      </c>
      <c r="E9" s="3">
        <v>46.908000000000001</v>
      </c>
      <c r="F9" s="3">
        <v>44.463999999999999</v>
      </c>
      <c r="G9" s="3">
        <v>43.402000000000001</v>
      </c>
      <c r="H9" s="3" t="s">
        <v>419</v>
      </c>
      <c r="I9" s="7">
        <v>43.777000000000001</v>
      </c>
      <c r="J9" s="1">
        <f>MIN(E9:I9)</f>
        <v>43.402000000000001</v>
      </c>
      <c r="K9" s="2">
        <v>0.81200000000000006</v>
      </c>
      <c r="L9" s="17">
        <f>Table1[[#This Row],[Fastest Time]]*Table1[[#This Row],[PAX]]</f>
        <v>35.242424</v>
      </c>
      <c r="M9" s="21">
        <f>(34.216/Table1[[#This Row],[PAX Time]])*1000</f>
        <v>970.87532912038068</v>
      </c>
    </row>
    <row r="10" spans="1:13" x14ac:dyDescent="0.3">
      <c r="A10" s="5" t="s">
        <v>43</v>
      </c>
      <c r="B10" s="3" t="s">
        <v>44</v>
      </c>
      <c r="C10" s="3" t="s">
        <v>45</v>
      </c>
      <c r="D10" s="3" t="s">
        <v>29</v>
      </c>
      <c r="E10" s="3">
        <v>43.57</v>
      </c>
      <c r="F10" s="3">
        <v>46.680999999999997</v>
      </c>
      <c r="G10" s="3">
        <v>46.045000000000002</v>
      </c>
      <c r="H10" s="3">
        <v>44.703000000000003</v>
      </c>
      <c r="I10" s="7">
        <v>44.978000000000002</v>
      </c>
      <c r="J10" s="1">
        <f>MIN(E10:I10)</f>
        <v>43.57</v>
      </c>
      <c r="K10" s="2">
        <v>0.80900000000000005</v>
      </c>
      <c r="L10" s="17">
        <f>Table1[[#This Row],[Fastest Time]]*Table1[[#This Row],[PAX]]</f>
        <v>35.248130000000003</v>
      </c>
      <c r="M10" s="21">
        <f>(34.216/Table1[[#This Row],[PAX Time]])*1000</f>
        <v>970.71816292098322</v>
      </c>
    </row>
    <row r="11" spans="1:13" x14ac:dyDescent="0.3">
      <c r="A11" s="5" t="s">
        <v>278</v>
      </c>
      <c r="B11" s="3" t="s">
        <v>279</v>
      </c>
      <c r="C11" s="3" t="s">
        <v>280</v>
      </c>
      <c r="D11" s="3" t="s">
        <v>281</v>
      </c>
      <c r="E11" s="3">
        <v>44.604999999999997</v>
      </c>
      <c r="F11" s="3">
        <v>43.790999999999997</v>
      </c>
      <c r="G11" s="3">
        <v>43.152999999999999</v>
      </c>
      <c r="H11" s="3">
        <v>42.820999999999998</v>
      </c>
      <c r="I11" s="7">
        <v>42.444000000000003</v>
      </c>
      <c r="J11" s="1">
        <f>MIN(E11:I11)</f>
        <v>42.444000000000003</v>
      </c>
      <c r="K11" s="3">
        <v>0.83499999999999996</v>
      </c>
      <c r="L11" s="17">
        <f>Table1[[#This Row],[Fastest Time]]*Table1[[#This Row],[PAX]]</f>
        <v>35.440739999999998</v>
      </c>
      <c r="M11" s="21">
        <f>(34.216/Table1[[#This Row],[PAX Time]])*1000</f>
        <v>965.44259516025909</v>
      </c>
    </row>
    <row r="12" spans="1:13" x14ac:dyDescent="0.3">
      <c r="A12" s="5" t="s">
        <v>132</v>
      </c>
      <c r="B12" s="3" t="s">
        <v>133</v>
      </c>
      <c r="C12" s="3" t="s">
        <v>134</v>
      </c>
      <c r="D12" s="3" t="s">
        <v>135</v>
      </c>
      <c r="E12" s="3">
        <v>47.521999999999998</v>
      </c>
      <c r="F12" s="3">
        <v>45.328000000000003</v>
      </c>
      <c r="G12" s="3">
        <v>45.475999999999999</v>
      </c>
      <c r="H12" s="3">
        <v>45.457999999999998</v>
      </c>
      <c r="I12" s="7" t="s">
        <v>435</v>
      </c>
      <c r="J12" s="1">
        <f>MIN(E12:I12)</f>
        <v>45.328000000000003</v>
      </c>
      <c r="K12" s="3">
        <v>0.78200000000000003</v>
      </c>
      <c r="L12" s="17">
        <f>Table1[[#This Row],[Fastest Time]]*Table1[[#This Row],[PAX]]</f>
        <v>35.446496000000003</v>
      </c>
      <c r="M12" s="21">
        <f>(34.216/Table1[[#This Row],[PAX Time]])*1000</f>
        <v>965.28582119936482</v>
      </c>
    </row>
    <row r="13" spans="1:13" x14ac:dyDescent="0.3">
      <c r="A13" s="5" t="s">
        <v>158</v>
      </c>
      <c r="B13" s="3" t="s">
        <v>159</v>
      </c>
      <c r="C13" s="3" t="s">
        <v>160</v>
      </c>
      <c r="D13" s="3" t="s">
        <v>139</v>
      </c>
      <c r="E13" s="3">
        <v>43.78</v>
      </c>
      <c r="F13" s="3">
        <v>45.164000000000001</v>
      </c>
      <c r="G13" s="3">
        <v>43.517000000000003</v>
      </c>
      <c r="H13" s="3">
        <v>42.890999999999998</v>
      </c>
      <c r="I13" s="7">
        <v>43.210999999999999</v>
      </c>
      <c r="J13" s="1">
        <f>MIN(E13:I13)</f>
        <v>42.890999999999998</v>
      </c>
      <c r="K13" s="3">
        <v>0.82699999999999996</v>
      </c>
      <c r="L13" s="17">
        <f>Table1[[#This Row],[Fastest Time]]*Table1[[#This Row],[PAX]]</f>
        <v>35.470856999999995</v>
      </c>
      <c r="M13" s="21">
        <f>(34.216/Table1[[#This Row],[PAX Time]])*1000</f>
        <v>964.62287336333623</v>
      </c>
    </row>
    <row r="14" spans="1:13" x14ac:dyDescent="0.3">
      <c r="A14" s="5" t="s">
        <v>449</v>
      </c>
      <c r="B14" s="3" t="s">
        <v>118</v>
      </c>
      <c r="C14" s="3" t="s">
        <v>119</v>
      </c>
      <c r="D14" s="3" t="s">
        <v>120</v>
      </c>
      <c r="E14" s="3" t="s">
        <v>121</v>
      </c>
      <c r="F14" s="3">
        <v>44.7</v>
      </c>
      <c r="G14" s="3">
        <v>44.83</v>
      </c>
      <c r="H14" s="3">
        <v>44.86</v>
      </c>
      <c r="I14" s="7">
        <v>44.694000000000003</v>
      </c>
      <c r="J14" s="1">
        <f>MIN(E14:I14)</f>
        <v>44.694000000000003</v>
      </c>
      <c r="K14" s="3">
        <v>0.79400000000000004</v>
      </c>
      <c r="L14" s="17">
        <f>Table1[[#This Row],[Fastest Time]]*Table1[[#This Row],[PAX]]</f>
        <v>35.487036000000003</v>
      </c>
      <c r="M14" s="21">
        <f>(34.216/Table1[[#This Row],[PAX Time]])*1000</f>
        <v>964.18308928364706</v>
      </c>
    </row>
    <row r="15" spans="1:13" x14ac:dyDescent="0.3">
      <c r="A15" s="5" t="s">
        <v>275</v>
      </c>
      <c r="B15" s="3" t="s">
        <v>276</v>
      </c>
      <c r="C15" s="3" t="s">
        <v>277</v>
      </c>
      <c r="D15" s="3" t="s">
        <v>196</v>
      </c>
      <c r="E15" s="3">
        <v>44.941000000000003</v>
      </c>
      <c r="F15" s="3">
        <v>43.826999999999998</v>
      </c>
      <c r="G15" s="3">
        <v>44.232999999999997</v>
      </c>
      <c r="H15" s="3">
        <v>45.741</v>
      </c>
      <c r="I15" s="7">
        <v>44.51</v>
      </c>
      <c r="J15" s="1">
        <f>MIN(E15:I15)</f>
        <v>43.826999999999998</v>
      </c>
      <c r="K15" s="3">
        <v>0.81599999999999995</v>
      </c>
      <c r="L15" s="17">
        <f>Table1[[#This Row],[Fastest Time]]*Table1[[#This Row],[PAX]]</f>
        <v>35.762831999999996</v>
      </c>
      <c r="M15" s="21">
        <f>(34.216/Table1[[#This Row],[PAX Time]])*1000</f>
        <v>956.74749695438004</v>
      </c>
    </row>
    <row r="16" spans="1:13" x14ac:dyDescent="0.3">
      <c r="A16" s="5" t="s">
        <v>173</v>
      </c>
      <c r="B16" s="3" t="s">
        <v>174</v>
      </c>
      <c r="C16" s="3" t="s">
        <v>175</v>
      </c>
      <c r="D16" s="3" t="s">
        <v>176</v>
      </c>
      <c r="E16" s="3">
        <v>47.527000000000001</v>
      </c>
      <c r="F16" s="3">
        <v>44.353000000000002</v>
      </c>
      <c r="G16" s="3">
        <v>43.399000000000001</v>
      </c>
      <c r="H16" s="3">
        <v>42.59</v>
      </c>
      <c r="I16" s="7">
        <v>42.125</v>
      </c>
      <c r="J16" s="1">
        <f>MIN(E16:I16)</f>
        <v>42.125</v>
      </c>
      <c r="K16" s="3">
        <v>0.84899999999999998</v>
      </c>
      <c r="L16" s="17">
        <f>Table1[[#This Row],[Fastest Time]]*Table1[[#This Row],[PAX]]</f>
        <v>35.764125</v>
      </c>
      <c r="M16" s="21">
        <f>(34.216/Table1[[#This Row],[PAX Time]])*1000</f>
        <v>956.71290713808889</v>
      </c>
    </row>
    <row r="17" spans="1:13" x14ac:dyDescent="0.3">
      <c r="A17" s="5" t="s">
        <v>206</v>
      </c>
      <c r="B17" s="3" t="s">
        <v>207</v>
      </c>
      <c r="C17" s="3" t="s">
        <v>208</v>
      </c>
      <c r="D17" s="3" t="s">
        <v>49</v>
      </c>
      <c r="E17" s="3">
        <v>45.198</v>
      </c>
      <c r="F17" s="3">
        <v>44.908000000000001</v>
      </c>
      <c r="G17" s="3">
        <v>44.963000000000001</v>
      </c>
      <c r="H17" s="3">
        <v>44.274000000000001</v>
      </c>
      <c r="I17" s="7">
        <v>44.338000000000001</v>
      </c>
      <c r="J17" s="1">
        <f>MIN(E17:I17)</f>
        <v>44.274000000000001</v>
      </c>
      <c r="K17" s="3">
        <v>0.80900000000000005</v>
      </c>
      <c r="L17" s="17">
        <f>Table1[[#This Row],[Fastest Time]]*Table1[[#This Row],[PAX]]</f>
        <v>35.817666000000003</v>
      </c>
      <c r="M17" s="21">
        <f>(34.216/Table1[[#This Row],[PAX Time]])*1000</f>
        <v>955.28279257503823</v>
      </c>
    </row>
    <row r="18" spans="1:13" x14ac:dyDescent="0.3">
      <c r="A18" s="5" t="s">
        <v>437</v>
      </c>
      <c r="B18" s="3" t="s">
        <v>0</v>
      </c>
      <c r="C18" s="3" t="s">
        <v>1</v>
      </c>
      <c r="D18" s="3" t="s">
        <v>2</v>
      </c>
      <c r="E18" s="3">
        <v>44.646000000000001</v>
      </c>
      <c r="F18" s="3">
        <v>44.584000000000003</v>
      </c>
      <c r="G18" s="3">
        <v>45.054000000000002</v>
      </c>
      <c r="H18" s="3">
        <v>44.707999999999998</v>
      </c>
      <c r="I18" s="7">
        <v>44.079000000000001</v>
      </c>
      <c r="J18" s="1">
        <f>MIN(E18:I18)</f>
        <v>44.079000000000001</v>
      </c>
      <c r="K18" s="3">
        <v>0.81299999999999994</v>
      </c>
      <c r="L18" s="17">
        <f>Table1[[#This Row],[Fastest Time]]*Table1[[#This Row],[PAX]]</f>
        <v>35.836227000000001</v>
      </c>
      <c r="M18" s="21">
        <f>(34.216/Table1[[#This Row],[PAX Time]])*1000</f>
        <v>954.7880138162983</v>
      </c>
    </row>
    <row r="19" spans="1:13" x14ac:dyDescent="0.3">
      <c r="A19" s="5" t="s">
        <v>61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>
        <v>44.637</v>
      </c>
      <c r="I19" s="7">
        <v>44.162999999999997</v>
      </c>
      <c r="J19" s="1">
        <f>MIN(E19:I19)</f>
        <v>44.162999999999997</v>
      </c>
      <c r="K19" s="3">
        <v>0.81200000000000006</v>
      </c>
      <c r="L19" s="17">
        <f>Table1[[#This Row],[Fastest Time]]*Table1[[#This Row],[PAX]]</f>
        <v>35.860356000000003</v>
      </c>
      <c r="M19" s="21">
        <f>(34.216/Table1[[#This Row],[PAX Time]])*1000</f>
        <v>954.14557513037516</v>
      </c>
    </row>
    <row r="20" spans="1:13" x14ac:dyDescent="0.3">
      <c r="A20" s="5" t="s">
        <v>448</v>
      </c>
      <c r="B20" s="3" t="s">
        <v>116</v>
      </c>
      <c r="C20" s="3" t="s">
        <v>117</v>
      </c>
      <c r="D20" s="3" t="s">
        <v>5</v>
      </c>
      <c r="E20" s="3">
        <v>46.735999999999997</v>
      </c>
      <c r="F20" s="3">
        <v>45.273000000000003</v>
      </c>
      <c r="G20" s="3">
        <v>44.92</v>
      </c>
      <c r="H20" s="3">
        <v>45.195999999999998</v>
      </c>
      <c r="I20" s="7">
        <v>44.469000000000001</v>
      </c>
      <c r="J20" s="1">
        <f>MIN(E20:I20)</f>
        <v>44.469000000000001</v>
      </c>
      <c r="K20" s="3">
        <v>0.80700000000000005</v>
      </c>
      <c r="L20" s="17">
        <f>Table1[[#This Row],[Fastest Time]]*Table1[[#This Row],[PAX]]</f>
        <v>35.886483000000005</v>
      </c>
      <c r="M20" s="21">
        <f>(34.216/Table1[[#This Row],[PAX Time]])*1000</f>
        <v>953.45091353755663</v>
      </c>
    </row>
    <row r="21" spans="1:13" x14ac:dyDescent="0.3">
      <c r="A21" s="5" t="s">
        <v>463</v>
      </c>
      <c r="B21" s="3" t="s">
        <v>325</v>
      </c>
      <c r="C21" s="3" t="s">
        <v>326</v>
      </c>
      <c r="D21" s="3" t="s">
        <v>172</v>
      </c>
      <c r="E21" s="3">
        <v>44.993000000000002</v>
      </c>
      <c r="F21" s="3">
        <v>44.764000000000003</v>
      </c>
      <c r="G21" s="3">
        <v>44.798999999999999</v>
      </c>
      <c r="H21" s="3">
        <v>45.218000000000004</v>
      </c>
      <c r="I21" s="7">
        <v>43.625999999999998</v>
      </c>
      <c r="J21" s="1">
        <f>MIN(E21:I21)</f>
        <v>43.625999999999998</v>
      </c>
      <c r="K21" s="3">
        <v>0.82299999999999995</v>
      </c>
      <c r="L21" s="17">
        <f>Table1[[#This Row],[Fastest Time]]*Table1[[#This Row],[PAX]]</f>
        <v>35.904197999999994</v>
      </c>
      <c r="M21" s="21">
        <f>(34.216/Table1[[#This Row],[PAX Time]])*1000</f>
        <v>952.98048434336306</v>
      </c>
    </row>
    <row r="22" spans="1:13" x14ac:dyDescent="0.3">
      <c r="A22" s="5" t="s">
        <v>352</v>
      </c>
      <c r="B22" s="3" t="s">
        <v>353</v>
      </c>
      <c r="C22" s="3" t="s">
        <v>354</v>
      </c>
      <c r="D22" s="3" t="s">
        <v>139</v>
      </c>
      <c r="E22" s="3">
        <v>44.008000000000003</v>
      </c>
      <c r="F22" s="3">
        <v>43.481999999999999</v>
      </c>
      <c r="G22" s="3" t="s">
        <v>355</v>
      </c>
      <c r="H22" s="3">
        <v>44.146000000000001</v>
      </c>
      <c r="I22" s="7" t="s">
        <v>356</v>
      </c>
      <c r="J22" s="1">
        <f>MIN(E22:I22)</f>
        <v>43.481999999999999</v>
      </c>
      <c r="K22" s="3">
        <v>0.82699999999999996</v>
      </c>
      <c r="L22" s="17">
        <f>Table1[[#This Row],[Fastest Time]]*Table1[[#This Row],[PAX]]</f>
        <v>35.959613999999995</v>
      </c>
      <c r="M22" s="21">
        <f>(34.216/Table1[[#This Row],[PAX Time]])*1000</f>
        <v>951.51188219094922</v>
      </c>
    </row>
    <row r="23" spans="1:13" x14ac:dyDescent="0.3">
      <c r="A23" s="5" t="s">
        <v>451</v>
      </c>
      <c r="B23" s="3" t="s">
        <v>125</v>
      </c>
      <c r="C23" s="3" t="s">
        <v>126</v>
      </c>
      <c r="D23" s="3" t="s">
        <v>127</v>
      </c>
      <c r="E23" s="3">
        <v>46.173000000000002</v>
      </c>
      <c r="F23" s="3">
        <v>45.023000000000003</v>
      </c>
      <c r="G23" s="3">
        <v>44.74</v>
      </c>
      <c r="H23" s="3">
        <v>44.648000000000003</v>
      </c>
      <c r="I23" s="7">
        <v>45.186</v>
      </c>
      <c r="J23" s="1">
        <f>MIN(E23:I23)</f>
        <v>44.648000000000003</v>
      </c>
      <c r="K23" s="3">
        <v>0.80700000000000005</v>
      </c>
      <c r="L23" s="17">
        <f>Table1[[#This Row],[Fastest Time]]*Table1[[#This Row],[PAX]]</f>
        <v>36.030936000000004</v>
      </c>
      <c r="M23" s="21">
        <f>(34.216/Table1[[#This Row],[PAX Time]])*1000</f>
        <v>949.62839710852904</v>
      </c>
    </row>
    <row r="24" spans="1:13" x14ac:dyDescent="0.3">
      <c r="A24" s="5" t="s">
        <v>364</v>
      </c>
      <c r="B24" s="3" t="s">
        <v>365</v>
      </c>
      <c r="C24" s="3" t="s">
        <v>328</v>
      </c>
      <c r="D24" s="3" t="s">
        <v>366</v>
      </c>
      <c r="E24" s="3">
        <v>46.481999999999999</v>
      </c>
      <c r="F24" s="3">
        <v>45.679000000000002</v>
      </c>
      <c r="G24" s="3">
        <v>44.070999999999998</v>
      </c>
      <c r="H24" s="3" t="s">
        <v>367</v>
      </c>
      <c r="I24" s="7">
        <v>44.287999999999997</v>
      </c>
      <c r="J24" s="1">
        <f>MIN(E24:I24)</f>
        <v>44.070999999999998</v>
      </c>
      <c r="K24" s="3">
        <v>0.82299999999999995</v>
      </c>
      <c r="L24" s="17">
        <f>Table1[[#This Row],[Fastest Time]]*Table1[[#This Row],[PAX]]</f>
        <v>36.270432999999997</v>
      </c>
      <c r="M24" s="21">
        <f>(34.216/Table1[[#This Row],[PAX Time]])*1000</f>
        <v>943.35791359314635</v>
      </c>
    </row>
    <row r="25" spans="1:13" x14ac:dyDescent="0.3">
      <c r="A25" s="5" t="s">
        <v>404</v>
      </c>
      <c r="B25" s="3" t="s">
        <v>405</v>
      </c>
      <c r="C25" s="3" t="s">
        <v>406</v>
      </c>
      <c r="D25" s="3" t="s">
        <v>407</v>
      </c>
      <c r="E25" s="3">
        <v>37.74</v>
      </c>
      <c r="F25" s="3" t="s">
        <v>435</v>
      </c>
      <c r="G25" s="3" t="s">
        <v>435</v>
      </c>
      <c r="H25" s="3" t="s">
        <v>435</v>
      </c>
      <c r="I25" s="7" t="s">
        <v>435</v>
      </c>
      <c r="J25" s="1">
        <f>MIN(E25:I25)</f>
        <v>37.74</v>
      </c>
      <c r="K25" s="3">
        <v>0.96199999999999997</v>
      </c>
      <c r="L25" s="17">
        <f>Table1[[#This Row],[Fastest Time]]*Table1[[#This Row],[PAX]]</f>
        <v>36.305880000000002</v>
      </c>
      <c r="M25" s="21">
        <f>(34.216/Table1[[#This Row],[PAX Time]])*1000</f>
        <v>942.43687248456717</v>
      </c>
    </row>
    <row r="26" spans="1:13" x14ac:dyDescent="0.3">
      <c r="A26" s="5" t="s">
        <v>30</v>
      </c>
      <c r="B26" s="3" t="s">
        <v>31</v>
      </c>
      <c r="C26" s="3" t="s">
        <v>32</v>
      </c>
      <c r="D26" s="3" t="s">
        <v>29</v>
      </c>
      <c r="E26" s="3">
        <v>47.62</v>
      </c>
      <c r="F26" s="3">
        <v>45.131</v>
      </c>
      <c r="G26" s="3" t="s">
        <v>33</v>
      </c>
      <c r="H26" s="3">
        <v>46.253999999999998</v>
      </c>
      <c r="I26" s="7">
        <v>45.463999999999999</v>
      </c>
      <c r="J26" s="1">
        <f>MIN(E26:I26)</f>
        <v>45.131</v>
      </c>
      <c r="K26" s="3">
        <v>0.80900000000000005</v>
      </c>
      <c r="L26" s="17">
        <f>Table1[[#This Row],[Fastest Time]]*Table1[[#This Row],[PAX]]</f>
        <v>36.510979000000006</v>
      </c>
      <c r="M26" s="21">
        <f>(34.216/Table1[[#This Row],[PAX Time]])*1000</f>
        <v>937.14277012402204</v>
      </c>
    </row>
    <row r="27" spans="1:13" x14ac:dyDescent="0.3">
      <c r="A27" s="5" t="s">
        <v>467</v>
      </c>
      <c r="B27" s="3" t="s">
        <v>336</v>
      </c>
      <c r="C27" s="3" t="s">
        <v>337</v>
      </c>
      <c r="D27" s="3" t="s">
        <v>281</v>
      </c>
      <c r="E27" s="3">
        <v>45.061</v>
      </c>
      <c r="F27" s="3">
        <v>44.725999999999999</v>
      </c>
      <c r="G27" s="3">
        <v>43.728000000000002</v>
      </c>
      <c r="H27" s="3">
        <v>47.774999999999999</v>
      </c>
      <c r="I27" s="7">
        <v>44.481999999999999</v>
      </c>
      <c r="J27" s="1">
        <f>MIN(E27:I27)</f>
        <v>43.728000000000002</v>
      </c>
      <c r="K27" s="3">
        <v>0.83499999999999996</v>
      </c>
      <c r="L27" s="17">
        <f>Table1[[#This Row],[Fastest Time]]*Table1[[#This Row],[PAX]]</f>
        <v>36.512880000000003</v>
      </c>
      <c r="M27" s="21">
        <f>(34.216/Table1[[#This Row],[PAX Time]])*1000</f>
        <v>937.09397889183208</v>
      </c>
    </row>
    <row r="28" spans="1:13" x14ac:dyDescent="0.3">
      <c r="A28" s="5" t="s">
        <v>460</v>
      </c>
      <c r="B28" s="3" t="s">
        <v>233</v>
      </c>
      <c r="C28" s="3" t="s">
        <v>234</v>
      </c>
      <c r="D28" s="3" t="s">
        <v>235</v>
      </c>
      <c r="E28" s="3">
        <v>44.576999999999998</v>
      </c>
      <c r="F28" s="3">
        <v>44.511000000000003</v>
      </c>
      <c r="G28" s="3">
        <v>44.104999999999997</v>
      </c>
      <c r="H28" s="3">
        <v>43.865000000000002</v>
      </c>
      <c r="I28" s="7">
        <v>43.561</v>
      </c>
      <c r="J28" s="1">
        <f>MIN(E28:I28)</f>
        <v>43.561</v>
      </c>
      <c r="K28" s="3">
        <v>0.83899999999999997</v>
      </c>
      <c r="L28" s="17">
        <f>Table1[[#This Row],[Fastest Time]]*Table1[[#This Row],[PAX]]</f>
        <v>36.547678999999995</v>
      </c>
      <c r="M28" s="21">
        <f>(34.216/Table1[[#This Row],[PAX Time]])*1000</f>
        <v>936.20172159222489</v>
      </c>
    </row>
    <row r="29" spans="1:13" x14ac:dyDescent="0.3">
      <c r="A29" s="5" t="s">
        <v>285</v>
      </c>
      <c r="B29" s="3" t="s">
        <v>286</v>
      </c>
      <c r="C29" s="3" t="s">
        <v>287</v>
      </c>
      <c r="D29" s="3" t="s">
        <v>288</v>
      </c>
      <c r="E29" s="3">
        <v>46.009</v>
      </c>
      <c r="F29" s="3">
        <v>43.991</v>
      </c>
      <c r="G29" s="3">
        <v>43.673999999999999</v>
      </c>
      <c r="H29" s="3">
        <v>43.655999999999999</v>
      </c>
      <c r="I29" s="7">
        <v>43.36</v>
      </c>
      <c r="J29" s="1">
        <f>MIN(E29:I29)</f>
        <v>43.36</v>
      </c>
      <c r="K29" s="3">
        <v>0.84299999999999997</v>
      </c>
      <c r="L29" s="17">
        <f>Table1[[#This Row],[Fastest Time]]*Table1[[#This Row],[PAX]]</f>
        <v>36.552479999999996</v>
      </c>
      <c r="M29" s="21">
        <f>(34.216/Table1[[#This Row],[PAX Time]])*1000</f>
        <v>936.07875580535188</v>
      </c>
    </row>
    <row r="30" spans="1:13" x14ac:dyDescent="0.3">
      <c r="A30" s="5" t="s">
        <v>79</v>
      </c>
      <c r="B30" s="3" t="s">
        <v>80</v>
      </c>
      <c r="C30" s="3" t="s">
        <v>81</v>
      </c>
      <c r="D30" s="3" t="s">
        <v>37</v>
      </c>
      <c r="E30" s="3">
        <v>45.533999999999999</v>
      </c>
      <c r="F30" s="3">
        <v>45.274999999999999</v>
      </c>
      <c r="G30" s="3">
        <v>44.634999999999998</v>
      </c>
      <c r="H30" s="3">
        <v>44.534999999999997</v>
      </c>
      <c r="I30" s="7">
        <v>44.97</v>
      </c>
      <c r="J30" s="1">
        <f>MIN(E30:I30)</f>
        <v>44.534999999999997</v>
      </c>
      <c r="K30" s="3">
        <v>0.82099999999999995</v>
      </c>
      <c r="L30" s="17">
        <f>Table1[[#This Row],[Fastest Time]]*Table1[[#This Row],[PAX]]</f>
        <v>36.563234999999992</v>
      </c>
      <c r="M30" s="21">
        <f>(34.216/Table1[[#This Row],[PAX Time]])*1000</f>
        <v>935.80341017418198</v>
      </c>
    </row>
    <row r="31" spans="1:13" x14ac:dyDescent="0.3">
      <c r="A31" s="5" t="s">
        <v>154</v>
      </c>
      <c r="B31" s="3" t="s">
        <v>155</v>
      </c>
      <c r="C31" s="3" t="s">
        <v>156</v>
      </c>
      <c r="D31" s="3" t="s">
        <v>60</v>
      </c>
      <c r="E31" s="3" t="s">
        <v>157</v>
      </c>
      <c r="F31" s="3">
        <v>46.470999999999997</v>
      </c>
      <c r="G31" s="3">
        <v>45.555</v>
      </c>
      <c r="H31" s="3">
        <v>45.777000000000001</v>
      </c>
      <c r="I31" s="7">
        <v>44.869</v>
      </c>
      <c r="J31" s="1">
        <f>MIN(E31:I31)</f>
        <v>44.869</v>
      </c>
      <c r="K31" s="3">
        <v>0.81699999999999995</v>
      </c>
      <c r="L31" s="17">
        <f>Table1[[#This Row],[Fastest Time]]*Table1[[#This Row],[PAX]]</f>
        <v>36.657972999999998</v>
      </c>
      <c r="M31" s="21">
        <f>(34.216/Table1[[#This Row],[PAX Time]])*1000</f>
        <v>933.38494193336885</v>
      </c>
    </row>
    <row r="32" spans="1:13" x14ac:dyDescent="0.3">
      <c r="A32" s="5" t="s">
        <v>458</v>
      </c>
      <c r="B32" s="3" t="s">
        <v>229</v>
      </c>
      <c r="C32" s="3" t="s">
        <v>230</v>
      </c>
      <c r="D32" s="3" t="s">
        <v>106</v>
      </c>
      <c r="E32" s="3">
        <v>46.631999999999998</v>
      </c>
      <c r="F32" s="3">
        <v>45.49</v>
      </c>
      <c r="G32" s="3">
        <v>45.052999999999997</v>
      </c>
      <c r="H32" s="3">
        <v>45.76</v>
      </c>
      <c r="I32" s="7">
        <v>45.331000000000003</v>
      </c>
      <c r="J32" s="1">
        <f>MIN(E32:I32)</f>
        <v>45.052999999999997</v>
      </c>
      <c r="K32" s="3">
        <v>0.81399999999999995</v>
      </c>
      <c r="L32" s="17">
        <f>Table1[[#This Row],[Fastest Time]]*Table1[[#This Row],[PAX]]</f>
        <v>36.673141999999999</v>
      </c>
      <c r="M32" s="21">
        <f>(34.216/Table1[[#This Row],[PAX Time]])*1000</f>
        <v>932.9988687634127</v>
      </c>
    </row>
    <row r="33" spans="1:13" x14ac:dyDescent="0.3">
      <c r="A33" s="5" t="s">
        <v>216</v>
      </c>
      <c r="B33" s="3" t="s">
        <v>217</v>
      </c>
      <c r="C33" s="3" t="s">
        <v>218</v>
      </c>
      <c r="D33" s="3" t="s">
        <v>196</v>
      </c>
      <c r="E33" s="3">
        <v>44.944000000000003</v>
      </c>
      <c r="F33" s="3">
        <v>45.098999999999997</v>
      </c>
      <c r="G33" s="3">
        <v>45.658999999999999</v>
      </c>
      <c r="H33" s="3">
        <v>46.776000000000003</v>
      </c>
      <c r="I33" s="7" t="s">
        <v>219</v>
      </c>
      <c r="J33" s="1">
        <f>MIN(E33:I33)</f>
        <v>44.944000000000003</v>
      </c>
      <c r="K33" s="3">
        <v>0.81599999999999995</v>
      </c>
      <c r="L33" s="17">
        <f>Table1[[#This Row],[Fastest Time]]*Table1[[#This Row],[PAX]]</f>
        <v>36.674303999999999</v>
      </c>
      <c r="M33" s="21">
        <f>(34.216/Table1[[#This Row],[PAX Time]])*1000</f>
        <v>932.96930733845693</v>
      </c>
    </row>
    <row r="34" spans="1:13" x14ac:dyDescent="0.3">
      <c r="A34" s="5" t="s">
        <v>445</v>
      </c>
      <c r="B34" s="3" t="s">
        <v>110</v>
      </c>
      <c r="C34" s="3" t="s">
        <v>111</v>
      </c>
      <c r="D34" s="3" t="s">
        <v>60</v>
      </c>
      <c r="E34" s="3">
        <v>45.866999999999997</v>
      </c>
      <c r="F34" s="3">
        <v>44.966000000000001</v>
      </c>
      <c r="G34" s="3">
        <v>45.261000000000003</v>
      </c>
      <c r="H34" s="3">
        <v>45.220999999999997</v>
      </c>
      <c r="I34" s="7">
        <v>45.064</v>
      </c>
      <c r="J34" s="1">
        <f>MIN(E34:I34)</f>
        <v>44.966000000000001</v>
      </c>
      <c r="K34" s="3">
        <v>0.81699999999999995</v>
      </c>
      <c r="L34" s="17">
        <f>Table1[[#This Row],[Fastest Time]]*Table1[[#This Row],[PAX]]</f>
        <v>36.737221999999996</v>
      </c>
      <c r="M34" s="21">
        <f>(34.216/Table1[[#This Row],[PAX Time]])*1000</f>
        <v>931.37145753699076</v>
      </c>
    </row>
    <row r="35" spans="1:13" x14ac:dyDescent="0.3">
      <c r="A35" s="5" t="s">
        <v>320</v>
      </c>
      <c r="B35" s="3" t="s">
        <v>321</v>
      </c>
      <c r="C35" s="3" t="s">
        <v>322</v>
      </c>
      <c r="D35" s="3" t="s">
        <v>64</v>
      </c>
      <c r="E35" s="3" t="s">
        <v>323</v>
      </c>
      <c r="F35" s="3">
        <v>48.826999999999998</v>
      </c>
      <c r="G35" s="3" t="s">
        <v>324</v>
      </c>
      <c r="H35" s="3">
        <v>45.988999999999997</v>
      </c>
      <c r="I35" s="7">
        <v>45.264000000000003</v>
      </c>
      <c r="J35" s="1">
        <f>MIN(E35:I35)</f>
        <v>45.264000000000003</v>
      </c>
      <c r="K35" s="3">
        <v>0.81200000000000006</v>
      </c>
      <c r="L35" s="17">
        <f>Table1[[#This Row],[Fastest Time]]*Table1[[#This Row],[PAX]]</f>
        <v>36.754368000000007</v>
      </c>
      <c r="M35" s="21">
        <f>(34.216/Table1[[#This Row],[PAX Time]])*1000</f>
        <v>930.93697053912047</v>
      </c>
    </row>
    <row r="36" spans="1:13" x14ac:dyDescent="0.3">
      <c r="A36" s="5" t="s">
        <v>470</v>
      </c>
      <c r="B36" s="3" t="s">
        <v>343</v>
      </c>
      <c r="C36" s="3" t="s">
        <v>344</v>
      </c>
      <c r="D36" s="3" t="s">
        <v>139</v>
      </c>
      <c r="E36" s="3">
        <v>53.793999999999997</v>
      </c>
      <c r="F36" s="3">
        <v>46.307000000000002</v>
      </c>
      <c r="G36" s="3" t="s">
        <v>345</v>
      </c>
      <c r="H36" s="3">
        <v>44.707999999999998</v>
      </c>
      <c r="I36" s="7">
        <v>44.482999999999997</v>
      </c>
      <c r="J36" s="1">
        <f>MIN(E36:I36)</f>
        <v>44.482999999999997</v>
      </c>
      <c r="K36" s="3">
        <v>0.82699999999999996</v>
      </c>
      <c r="L36" s="17">
        <f>Table1[[#This Row],[Fastest Time]]*Table1[[#This Row],[PAX]]</f>
        <v>36.787440999999994</v>
      </c>
      <c r="M36" s="21">
        <f>(34.216/Table1[[#This Row],[PAX Time]])*1000</f>
        <v>930.10003060555391</v>
      </c>
    </row>
    <row r="37" spans="1:13" x14ac:dyDescent="0.3">
      <c r="A37" s="5" t="s">
        <v>169</v>
      </c>
      <c r="B37" s="3" t="s">
        <v>170</v>
      </c>
      <c r="C37" s="3" t="s">
        <v>171</v>
      </c>
      <c r="D37" s="3" t="s">
        <v>172</v>
      </c>
      <c r="E37" s="3">
        <v>46.652000000000001</v>
      </c>
      <c r="F37" s="3">
        <v>45.628</v>
      </c>
      <c r="G37" s="3">
        <v>45.685000000000002</v>
      </c>
      <c r="H37" s="3">
        <v>44.881999999999998</v>
      </c>
      <c r="I37" s="7">
        <v>46.508000000000003</v>
      </c>
      <c r="J37" s="1">
        <f>MIN(E37:I37)</f>
        <v>44.881999999999998</v>
      </c>
      <c r="K37" s="3">
        <v>0.82299999999999995</v>
      </c>
      <c r="L37" s="17">
        <f>Table1[[#This Row],[Fastest Time]]*Table1[[#This Row],[PAX]]</f>
        <v>36.937885999999999</v>
      </c>
      <c r="M37" s="21">
        <f>(34.216/Table1[[#This Row],[PAX Time]])*1000</f>
        <v>926.31180896492026</v>
      </c>
    </row>
    <row r="38" spans="1:13" x14ac:dyDescent="0.3">
      <c r="A38" s="5" t="s">
        <v>438</v>
      </c>
      <c r="B38" s="3" t="s">
        <v>3</v>
      </c>
      <c r="C38" s="3" t="s">
        <v>4</v>
      </c>
      <c r="D38" s="3" t="s">
        <v>5</v>
      </c>
      <c r="E38" s="3">
        <v>49.348999999999997</v>
      </c>
      <c r="F38" s="3">
        <v>46.506</v>
      </c>
      <c r="G38" s="3" t="s">
        <v>6</v>
      </c>
      <c r="H38" s="3">
        <v>46.093000000000004</v>
      </c>
      <c r="I38" s="7">
        <v>45.777000000000001</v>
      </c>
      <c r="J38" s="1">
        <f>MIN(E38:I38)</f>
        <v>45.777000000000001</v>
      </c>
      <c r="K38" s="3">
        <v>0.80700000000000005</v>
      </c>
      <c r="L38" s="17">
        <f>Table1[[#This Row],[Fastest Time]]*Table1[[#This Row],[PAX]]</f>
        <v>36.942039000000001</v>
      </c>
      <c r="M38" s="21">
        <f>(34.216/Table1[[#This Row],[PAX Time]])*1000</f>
        <v>926.20767359376134</v>
      </c>
    </row>
    <row r="39" spans="1:13" x14ac:dyDescent="0.3">
      <c r="A39" s="5" t="s">
        <v>189</v>
      </c>
      <c r="B39" s="3" t="s">
        <v>190</v>
      </c>
      <c r="C39" s="3" t="s">
        <v>191</v>
      </c>
      <c r="D39" s="3" t="s">
        <v>192</v>
      </c>
      <c r="E39" s="3">
        <v>44.552</v>
      </c>
      <c r="F39" s="3">
        <v>44.149000000000001</v>
      </c>
      <c r="G39" s="3">
        <v>43.406999999999996</v>
      </c>
      <c r="H39" s="3">
        <v>43.841000000000001</v>
      </c>
      <c r="I39" s="7">
        <v>43.712000000000003</v>
      </c>
      <c r="J39" s="1">
        <f>MIN(E39:I39)</f>
        <v>43.406999999999996</v>
      </c>
      <c r="K39" s="3">
        <v>0.85199999999999998</v>
      </c>
      <c r="L39" s="17">
        <f>Table1[[#This Row],[Fastest Time]]*Table1[[#This Row],[PAX]]</f>
        <v>36.982763999999996</v>
      </c>
      <c r="M39" s="21">
        <f>(34.216/Table1[[#This Row],[PAX Time]])*1000</f>
        <v>925.18774421511603</v>
      </c>
    </row>
    <row r="40" spans="1:13" x14ac:dyDescent="0.3">
      <c r="A40" s="5" t="s">
        <v>450</v>
      </c>
      <c r="B40" s="3" t="s">
        <v>122</v>
      </c>
      <c r="C40" s="3" t="s">
        <v>123</v>
      </c>
      <c r="D40" s="3" t="s">
        <v>60</v>
      </c>
      <c r="E40" s="3">
        <v>46.639000000000003</v>
      </c>
      <c r="F40" s="3" t="s">
        <v>124</v>
      </c>
      <c r="G40" s="3">
        <v>45.768999999999998</v>
      </c>
      <c r="H40" s="3">
        <v>45.42</v>
      </c>
      <c r="I40" s="7">
        <v>45.823999999999998</v>
      </c>
      <c r="J40" s="1">
        <f>MIN(E40:I40)</f>
        <v>45.42</v>
      </c>
      <c r="K40" s="3">
        <v>0.81699999999999995</v>
      </c>
      <c r="L40" s="17">
        <f>Table1[[#This Row],[Fastest Time]]*Table1[[#This Row],[PAX]]</f>
        <v>37.108139999999999</v>
      </c>
      <c r="M40" s="21">
        <f>(34.216/Table1[[#This Row],[PAX Time]])*1000</f>
        <v>922.06184411290894</v>
      </c>
    </row>
    <row r="41" spans="1:13" x14ac:dyDescent="0.3">
      <c r="A41" s="5" t="s">
        <v>452</v>
      </c>
      <c r="B41" s="3" t="s">
        <v>128</v>
      </c>
      <c r="C41" s="3" t="s">
        <v>109</v>
      </c>
      <c r="D41" s="3" t="s">
        <v>42</v>
      </c>
      <c r="E41" s="3">
        <v>52.264000000000003</v>
      </c>
      <c r="F41" s="3">
        <v>50.889000000000003</v>
      </c>
      <c r="G41" s="3">
        <v>49.783000000000001</v>
      </c>
      <c r="H41" s="3">
        <v>45.377000000000002</v>
      </c>
      <c r="I41" s="7" t="s">
        <v>435</v>
      </c>
      <c r="J41" s="1">
        <f>MIN(E41:I41)</f>
        <v>45.377000000000002</v>
      </c>
      <c r="K41" s="3">
        <v>0.81799999999999995</v>
      </c>
      <c r="L41" s="17">
        <f>Table1[[#This Row],[Fastest Time]]*Table1[[#This Row],[PAX]]</f>
        <v>37.118386000000001</v>
      </c>
      <c r="M41" s="21">
        <f>(34.216/Table1[[#This Row],[PAX Time]])*1000</f>
        <v>921.80732211793907</v>
      </c>
    </row>
    <row r="42" spans="1:13" x14ac:dyDescent="0.3">
      <c r="A42" s="5" t="s">
        <v>151</v>
      </c>
      <c r="B42" s="3" t="s">
        <v>152</v>
      </c>
      <c r="C42" s="3" t="s">
        <v>153</v>
      </c>
      <c r="D42" s="3" t="s">
        <v>106</v>
      </c>
      <c r="E42" s="3">
        <v>47.570999999999998</v>
      </c>
      <c r="F42" s="3">
        <v>46.433999999999997</v>
      </c>
      <c r="G42" s="3">
        <v>46.14</v>
      </c>
      <c r="H42" s="3">
        <v>45.637999999999998</v>
      </c>
      <c r="I42" s="7">
        <v>46.22</v>
      </c>
      <c r="J42" s="1">
        <f>MIN(E42:I42)</f>
        <v>45.637999999999998</v>
      </c>
      <c r="K42" s="3">
        <v>0.81399999999999995</v>
      </c>
      <c r="L42" s="17">
        <f>Table1[[#This Row],[Fastest Time]]*Table1[[#This Row],[PAX]]</f>
        <v>37.149331999999994</v>
      </c>
      <c r="M42" s="21">
        <f>(34.216/Table1[[#This Row],[PAX Time]])*1000</f>
        <v>921.03944157057799</v>
      </c>
    </row>
    <row r="43" spans="1:13" x14ac:dyDescent="0.3">
      <c r="A43" s="5" t="s">
        <v>439</v>
      </c>
      <c r="B43" s="3" t="s">
        <v>7</v>
      </c>
      <c r="C43" s="3" t="s">
        <v>8</v>
      </c>
      <c r="D43" s="3" t="s">
        <v>9</v>
      </c>
      <c r="E43" s="3">
        <v>46.078000000000003</v>
      </c>
      <c r="F43" s="3">
        <v>46.198</v>
      </c>
      <c r="G43" s="3">
        <v>45.972999999999999</v>
      </c>
      <c r="H43" s="3">
        <v>45.29</v>
      </c>
      <c r="I43" s="7">
        <v>45.05</v>
      </c>
      <c r="J43" s="1">
        <f>MIN(E43:I43)</f>
        <v>45.05</v>
      </c>
      <c r="K43" s="3">
        <v>0.82599999999999996</v>
      </c>
      <c r="L43" s="17">
        <f>Table1[[#This Row],[Fastest Time]]*Table1[[#This Row],[PAX]]</f>
        <v>37.211299999999994</v>
      </c>
      <c r="M43" s="21">
        <f>(34.216/Table1[[#This Row],[PAX Time]])*1000</f>
        <v>919.50563404127263</v>
      </c>
    </row>
    <row r="44" spans="1:13" x14ac:dyDescent="0.3">
      <c r="A44" s="5" t="s">
        <v>462</v>
      </c>
      <c r="B44" s="3" t="s">
        <v>241</v>
      </c>
      <c r="C44" s="3" t="s">
        <v>242</v>
      </c>
      <c r="D44" s="3" t="s">
        <v>17</v>
      </c>
      <c r="E44" s="3">
        <v>46.073</v>
      </c>
      <c r="F44" s="3">
        <v>45.548999999999999</v>
      </c>
      <c r="G44" s="3">
        <v>45.18</v>
      </c>
      <c r="H44" s="3" t="s">
        <v>243</v>
      </c>
      <c r="I44" s="7">
        <v>44.956000000000003</v>
      </c>
      <c r="J44" s="1">
        <f>MIN(E44:I44)</f>
        <v>44.956000000000003</v>
      </c>
      <c r="K44" s="3">
        <v>0.82799999999999996</v>
      </c>
      <c r="L44" s="17">
        <f>Table1[[#This Row],[Fastest Time]]*Table1[[#This Row],[PAX]]</f>
        <v>37.223568</v>
      </c>
      <c r="M44" s="21">
        <f>(34.216/Table1[[#This Row],[PAX Time]])*1000</f>
        <v>919.2025869202007</v>
      </c>
    </row>
    <row r="45" spans="1:13" x14ac:dyDescent="0.3">
      <c r="A45" s="5" t="s">
        <v>469</v>
      </c>
      <c r="B45" s="3" t="s">
        <v>341</v>
      </c>
      <c r="C45" s="3" t="s">
        <v>342</v>
      </c>
      <c r="D45" s="3" t="s">
        <v>172</v>
      </c>
      <c r="E45" s="3">
        <v>48.802999999999997</v>
      </c>
      <c r="F45" s="3">
        <v>46.476999999999997</v>
      </c>
      <c r="G45" s="3">
        <v>45.957000000000001</v>
      </c>
      <c r="H45" s="3">
        <v>45.377000000000002</v>
      </c>
      <c r="I45" s="7">
        <v>46.045000000000002</v>
      </c>
      <c r="J45" s="1">
        <f>MIN(E45:I45)</f>
        <v>45.377000000000002</v>
      </c>
      <c r="K45" s="3">
        <v>0.82299999999999995</v>
      </c>
      <c r="L45" s="17">
        <f>Table1[[#This Row],[Fastest Time]]*Table1[[#This Row],[PAX]]</f>
        <v>37.345270999999997</v>
      </c>
      <c r="M45" s="21">
        <f>(34.216/Table1[[#This Row],[PAX Time]])*1000</f>
        <v>916.20703462026029</v>
      </c>
    </row>
    <row r="46" spans="1:13" x14ac:dyDescent="0.3">
      <c r="A46" s="5" t="s">
        <v>165</v>
      </c>
      <c r="B46" s="3" t="s">
        <v>166</v>
      </c>
      <c r="C46" s="3" t="s">
        <v>167</v>
      </c>
      <c r="D46" s="3" t="s">
        <v>60</v>
      </c>
      <c r="E46" s="3">
        <v>47.637</v>
      </c>
      <c r="F46" s="3">
        <v>45.957999999999998</v>
      </c>
      <c r="G46" s="3">
        <v>46.127000000000002</v>
      </c>
      <c r="H46" s="3" t="s">
        <v>168</v>
      </c>
      <c r="I46" s="7">
        <v>46.356999999999999</v>
      </c>
      <c r="J46" s="1">
        <f>MIN(E46:I46)</f>
        <v>45.957999999999998</v>
      </c>
      <c r="K46" s="3">
        <v>0.81699999999999995</v>
      </c>
      <c r="L46" s="17">
        <f>Table1[[#This Row],[Fastest Time]]*Table1[[#This Row],[PAX]]</f>
        <v>37.547685999999999</v>
      </c>
      <c r="M46" s="21">
        <f>(34.216/Table1[[#This Row],[PAX Time]])*1000</f>
        <v>911.26787413743693</v>
      </c>
    </row>
    <row r="47" spans="1:13" x14ac:dyDescent="0.3">
      <c r="A47" s="5" t="s">
        <v>388</v>
      </c>
      <c r="B47" s="3" t="s">
        <v>389</v>
      </c>
      <c r="C47" s="3" t="s">
        <v>390</v>
      </c>
      <c r="D47" s="3" t="s">
        <v>37</v>
      </c>
      <c r="E47" s="3" t="s">
        <v>391</v>
      </c>
      <c r="F47" s="3" t="s">
        <v>392</v>
      </c>
      <c r="G47" s="3" t="s">
        <v>435</v>
      </c>
      <c r="H47" s="3" t="s">
        <v>435</v>
      </c>
      <c r="I47" s="7">
        <v>45.762</v>
      </c>
      <c r="J47" s="1">
        <f>MIN(E47:I47)</f>
        <v>45.762</v>
      </c>
      <c r="K47" s="3">
        <v>0.82099999999999995</v>
      </c>
      <c r="L47" s="17">
        <f>Table1[[#This Row],[Fastest Time]]*Table1[[#This Row],[PAX]]</f>
        <v>37.570602000000001</v>
      </c>
      <c r="M47" s="21">
        <f>(34.216/Table1[[#This Row],[PAX Time]])*1000</f>
        <v>910.71205087424471</v>
      </c>
    </row>
    <row r="48" spans="1:13" x14ac:dyDescent="0.3">
      <c r="A48" s="5" t="s">
        <v>177</v>
      </c>
      <c r="B48" s="3" t="s">
        <v>178</v>
      </c>
      <c r="C48" s="3" t="s">
        <v>179</v>
      </c>
      <c r="D48" s="3" t="s">
        <v>139</v>
      </c>
      <c r="E48" s="3">
        <v>56.347000000000001</v>
      </c>
      <c r="F48" s="3">
        <v>45.491999999999997</v>
      </c>
      <c r="G48" s="3">
        <v>65.828999999999994</v>
      </c>
      <c r="H48" s="3" t="s">
        <v>180</v>
      </c>
      <c r="I48" s="7" t="s">
        <v>435</v>
      </c>
      <c r="J48" s="1">
        <f>MIN(E48:I48)</f>
        <v>45.491999999999997</v>
      </c>
      <c r="K48" s="3">
        <v>0.82699999999999996</v>
      </c>
      <c r="L48" s="17">
        <f>Table1[[#This Row],[Fastest Time]]*Table1[[#This Row],[PAX]]</f>
        <v>37.621883999999994</v>
      </c>
      <c r="M48" s="21">
        <f>(34.216/Table1[[#This Row],[PAX Time]])*1000</f>
        <v>909.47066872036521</v>
      </c>
    </row>
    <row r="49" spans="1:13" x14ac:dyDescent="0.3">
      <c r="A49" s="5" t="s">
        <v>86</v>
      </c>
      <c r="B49" s="3" t="s">
        <v>87</v>
      </c>
      <c r="C49" s="3" t="s">
        <v>88</v>
      </c>
      <c r="D49" s="3" t="s">
        <v>89</v>
      </c>
      <c r="E49" s="3">
        <v>48.807000000000002</v>
      </c>
      <c r="F49" s="3">
        <v>48.273000000000003</v>
      </c>
      <c r="G49" s="15" t="s">
        <v>90</v>
      </c>
      <c r="H49" s="15">
        <v>46.646999999999998</v>
      </c>
      <c r="I49" s="16">
        <v>46.661000000000001</v>
      </c>
      <c r="J49" s="1">
        <f>MIN(E49:I49)</f>
        <v>46.646999999999998</v>
      </c>
      <c r="K49" s="3">
        <v>0.80700000000000005</v>
      </c>
      <c r="L49" s="17">
        <f>Table1[[#This Row],[Fastest Time]]*Table1[[#This Row],[PAX]]</f>
        <v>37.644129</v>
      </c>
      <c r="M49" s="21">
        <f>(34.216/Table1[[#This Row],[PAX Time]])*1000</f>
        <v>908.93323630890768</v>
      </c>
    </row>
    <row r="50" spans="1:13" x14ac:dyDescent="0.3">
      <c r="A50" s="5" t="s">
        <v>457</v>
      </c>
      <c r="B50" s="3" t="s">
        <v>227</v>
      </c>
      <c r="C50" s="3" t="s">
        <v>228</v>
      </c>
      <c r="D50" s="3" t="s">
        <v>226</v>
      </c>
      <c r="E50" s="3">
        <v>43.790999999999997</v>
      </c>
      <c r="F50" s="3">
        <v>44.000999999999998</v>
      </c>
      <c r="G50" s="3">
        <v>44.392000000000003</v>
      </c>
      <c r="H50" s="3">
        <v>43.606999999999999</v>
      </c>
      <c r="I50" s="7">
        <v>44.637</v>
      </c>
      <c r="J50" s="1">
        <f>MIN(E50:I50)</f>
        <v>43.606999999999999</v>
      </c>
      <c r="K50" s="3">
        <v>0.86499999999999999</v>
      </c>
      <c r="L50" s="17">
        <f>Table1[[#This Row],[Fastest Time]]*Table1[[#This Row],[PAX]]</f>
        <v>37.720055000000002</v>
      </c>
      <c r="M50" s="21">
        <f>(34.216/Table1[[#This Row],[PAX Time]])*1000</f>
        <v>907.10366143421584</v>
      </c>
    </row>
    <row r="51" spans="1:13" x14ac:dyDescent="0.3">
      <c r="A51" s="5" t="s">
        <v>447</v>
      </c>
      <c r="B51" s="3" t="s">
        <v>114</v>
      </c>
      <c r="C51" s="3" t="s">
        <v>115</v>
      </c>
      <c r="D51" s="3" t="s">
        <v>60</v>
      </c>
      <c r="E51" s="3">
        <v>48.037999999999997</v>
      </c>
      <c r="F51" s="3">
        <v>47.220999999999997</v>
      </c>
      <c r="G51" s="3">
        <v>46.914999999999999</v>
      </c>
      <c r="H51" s="3">
        <v>46.576999999999998</v>
      </c>
      <c r="I51" s="7">
        <v>46.191000000000003</v>
      </c>
      <c r="J51" s="1">
        <f>MIN(E51:I51)</f>
        <v>46.191000000000003</v>
      </c>
      <c r="K51" s="3">
        <v>0.81699999999999995</v>
      </c>
      <c r="L51" s="17">
        <f>Table1[[#This Row],[Fastest Time]]*Table1[[#This Row],[PAX]]</f>
        <v>37.738047000000002</v>
      </c>
      <c r="M51" s="21">
        <f>(34.216/Table1[[#This Row],[PAX Time]])*1000</f>
        <v>906.67119048317466</v>
      </c>
    </row>
    <row r="52" spans="1:13" x14ac:dyDescent="0.3">
      <c r="A52" s="5" t="s">
        <v>23</v>
      </c>
      <c r="B52" s="3" t="s">
        <v>24</v>
      </c>
      <c r="C52" s="3" t="s">
        <v>25</v>
      </c>
      <c r="D52" s="3" t="s">
        <v>2</v>
      </c>
      <c r="E52" s="3">
        <v>47.844999999999999</v>
      </c>
      <c r="F52" s="3">
        <v>47.252000000000002</v>
      </c>
      <c r="G52" s="3">
        <v>47.231000000000002</v>
      </c>
      <c r="H52" s="3">
        <v>46.45</v>
      </c>
      <c r="I52" s="7">
        <v>46.776000000000003</v>
      </c>
      <c r="J52" s="1">
        <f>MIN(E52:I52)</f>
        <v>46.45</v>
      </c>
      <c r="K52" s="3">
        <v>0.81299999999999994</v>
      </c>
      <c r="L52" s="17">
        <f>Table1[[#This Row],[Fastest Time]]*Table1[[#This Row],[PAX]]</f>
        <v>37.763849999999998</v>
      </c>
      <c r="M52" s="21">
        <f>(34.216/Table1[[#This Row],[PAX Time]])*1000</f>
        <v>906.05168699695616</v>
      </c>
    </row>
    <row r="53" spans="1:13" x14ac:dyDescent="0.3">
      <c r="A53" s="5" t="s">
        <v>197</v>
      </c>
      <c r="B53" s="3" t="s">
        <v>198</v>
      </c>
      <c r="C53" s="3" t="s">
        <v>199</v>
      </c>
      <c r="D53" s="3" t="s">
        <v>42</v>
      </c>
      <c r="E53" s="3">
        <v>49.042999999999999</v>
      </c>
      <c r="F53" s="3">
        <v>47.563000000000002</v>
      </c>
      <c r="G53" s="3">
        <v>46.521999999999998</v>
      </c>
      <c r="H53" s="3">
        <v>47.094000000000001</v>
      </c>
      <c r="I53" s="7">
        <v>46.201999999999998</v>
      </c>
      <c r="J53" s="1">
        <f>MIN(E53:I53)</f>
        <v>46.201999999999998</v>
      </c>
      <c r="K53" s="3">
        <v>0.81799999999999995</v>
      </c>
      <c r="L53" s="17">
        <f>Table1[[#This Row],[Fastest Time]]*Table1[[#This Row],[PAX]]</f>
        <v>37.793235999999993</v>
      </c>
      <c r="M53" s="21">
        <f>(34.216/Table1[[#This Row],[PAX Time]])*1000</f>
        <v>905.34718963996636</v>
      </c>
    </row>
    <row r="54" spans="1:13" x14ac:dyDescent="0.3">
      <c r="A54" s="5" t="s">
        <v>408</v>
      </c>
      <c r="B54" s="3" t="s">
        <v>409</v>
      </c>
      <c r="C54" s="3" t="s">
        <v>410</v>
      </c>
      <c r="D54" s="3" t="s">
        <v>9</v>
      </c>
      <c r="E54" s="3">
        <v>48.286000000000001</v>
      </c>
      <c r="F54" s="3">
        <v>47.399000000000001</v>
      </c>
      <c r="G54" s="3">
        <v>47.046999999999997</v>
      </c>
      <c r="H54" s="3">
        <v>46.646999999999998</v>
      </c>
      <c r="I54" s="7">
        <v>45.823999999999998</v>
      </c>
      <c r="J54" s="1">
        <f>MIN(E54:I54)</f>
        <v>45.823999999999998</v>
      </c>
      <c r="K54" s="3">
        <v>0.82599999999999996</v>
      </c>
      <c r="L54" s="17">
        <f>Table1[[#This Row],[Fastest Time]]*Table1[[#This Row],[PAX]]</f>
        <v>37.850623999999996</v>
      </c>
      <c r="M54" s="21">
        <f>(34.216/Table1[[#This Row],[PAX Time]])*1000</f>
        <v>903.97452892718502</v>
      </c>
    </row>
    <row r="55" spans="1:13" x14ac:dyDescent="0.3">
      <c r="A55" s="5" t="s">
        <v>377</v>
      </c>
      <c r="B55" s="3" t="s">
        <v>378</v>
      </c>
      <c r="C55" s="3" t="s">
        <v>379</v>
      </c>
      <c r="D55" s="3" t="s">
        <v>380</v>
      </c>
      <c r="E55" s="3">
        <v>47.677</v>
      </c>
      <c r="F55" s="3">
        <v>48.006</v>
      </c>
      <c r="G55" s="3">
        <v>47.863999999999997</v>
      </c>
      <c r="H55" s="3">
        <v>48.277000000000001</v>
      </c>
      <c r="I55" s="7">
        <v>48.008000000000003</v>
      </c>
      <c r="J55" s="1">
        <f>MIN(E55:I55)</f>
        <v>47.677</v>
      </c>
      <c r="K55" s="3">
        <v>0.79400000000000004</v>
      </c>
      <c r="L55" s="17">
        <f>Table1[[#This Row],[Fastest Time]]*Table1[[#This Row],[PAX]]</f>
        <v>37.855538000000003</v>
      </c>
      <c r="M55" s="21">
        <f>(34.216/Table1[[#This Row],[PAX Time]])*1000</f>
        <v>903.85718464759373</v>
      </c>
    </row>
    <row r="56" spans="1:13" x14ac:dyDescent="0.3">
      <c r="A56" s="5" t="s">
        <v>212</v>
      </c>
      <c r="B56" s="3" t="s">
        <v>213</v>
      </c>
      <c r="C56" s="3" t="s">
        <v>214</v>
      </c>
      <c r="D56" s="3" t="s">
        <v>215</v>
      </c>
      <c r="E56" s="3">
        <v>44.933999999999997</v>
      </c>
      <c r="F56" s="3">
        <v>44.325000000000003</v>
      </c>
      <c r="G56" s="3">
        <v>45.209000000000003</v>
      </c>
      <c r="H56" s="3">
        <v>44.88</v>
      </c>
      <c r="I56" s="7">
        <v>45.295000000000002</v>
      </c>
      <c r="J56" s="1">
        <f>MIN(E56:I56)</f>
        <v>44.325000000000003</v>
      </c>
      <c r="K56" s="3">
        <v>0.85599999999999998</v>
      </c>
      <c r="L56" s="17">
        <f>Table1[[#This Row],[Fastest Time]]*Table1[[#This Row],[PAX]]</f>
        <v>37.9422</v>
      </c>
      <c r="M56" s="21">
        <f>(34.216/Table1[[#This Row],[PAX Time]])*1000</f>
        <v>901.79272683186537</v>
      </c>
    </row>
    <row r="57" spans="1:13" x14ac:dyDescent="0.3">
      <c r="A57" s="5" t="s">
        <v>99</v>
      </c>
      <c r="B57" s="3" t="s">
        <v>100</v>
      </c>
      <c r="C57" s="3" t="s">
        <v>101</v>
      </c>
      <c r="D57" s="3" t="s">
        <v>102</v>
      </c>
      <c r="E57" s="3">
        <v>50.929000000000002</v>
      </c>
      <c r="F57" s="3">
        <v>47.829000000000001</v>
      </c>
      <c r="G57" s="15">
        <v>46.808999999999997</v>
      </c>
      <c r="H57" s="15">
        <v>46.991</v>
      </c>
      <c r="I57" s="16">
        <v>47.218000000000004</v>
      </c>
      <c r="J57" s="1">
        <f>MIN(E57:I57)</f>
        <v>46.808999999999997</v>
      </c>
      <c r="K57" s="3">
        <v>0.81100000000000005</v>
      </c>
      <c r="L57" s="17">
        <f>Table1[[#This Row],[Fastest Time]]*Table1[[#This Row],[PAX]]</f>
        <v>37.962099000000002</v>
      </c>
      <c r="M57" s="21">
        <f>(34.216/Table1[[#This Row],[PAX Time]])*1000</f>
        <v>901.32002448020592</v>
      </c>
    </row>
    <row r="58" spans="1:13" x14ac:dyDescent="0.3">
      <c r="A58" s="5" t="s">
        <v>161</v>
      </c>
      <c r="B58" s="3" t="s">
        <v>162</v>
      </c>
      <c r="C58" s="3" t="s">
        <v>163</v>
      </c>
      <c r="D58" s="3" t="s">
        <v>17</v>
      </c>
      <c r="E58" s="3">
        <v>47.387</v>
      </c>
      <c r="F58" s="3">
        <v>46.116999999999997</v>
      </c>
      <c r="G58" s="3">
        <v>45.960999999999999</v>
      </c>
      <c r="H58" s="3" t="s">
        <v>164</v>
      </c>
      <c r="I58" s="7">
        <v>47.146000000000001</v>
      </c>
      <c r="J58" s="1">
        <f>MIN(E58:I58)</f>
        <v>45.960999999999999</v>
      </c>
      <c r="K58" s="3">
        <v>0.82799999999999996</v>
      </c>
      <c r="L58" s="17">
        <f>Table1[[#This Row],[Fastest Time]]*Table1[[#This Row],[PAX]]</f>
        <v>38.055707999999996</v>
      </c>
      <c r="M58" s="21">
        <f>(34.216/Table1[[#This Row],[PAX Time]])*1000</f>
        <v>899.10296768095873</v>
      </c>
    </row>
    <row r="59" spans="1:13" x14ac:dyDescent="0.3">
      <c r="A59" s="5" t="s">
        <v>272</v>
      </c>
      <c r="B59" s="3" t="s">
        <v>273</v>
      </c>
      <c r="C59" s="3" t="s">
        <v>274</v>
      </c>
      <c r="D59" s="3" t="s">
        <v>49</v>
      </c>
      <c r="E59" s="3">
        <v>49.606000000000002</v>
      </c>
      <c r="F59" s="3">
        <v>48.189</v>
      </c>
      <c r="G59" s="3">
        <v>47.706000000000003</v>
      </c>
      <c r="H59" s="3">
        <v>47.116999999999997</v>
      </c>
      <c r="I59" s="7">
        <v>47.484000000000002</v>
      </c>
      <c r="J59" s="1">
        <f>MIN(E59:I59)</f>
        <v>47.116999999999997</v>
      </c>
      <c r="K59" s="3">
        <v>0.80900000000000005</v>
      </c>
      <c r="L59" s="17">
        <f>Table1[[#This Row],[Fastest Time]]*Table1[[#This Row],[PAX]]</f>
        <v>38.117652999999997</v>
      </c>
      <c r="M59" s="21">
        <f>(34.216/Table1[[#This Row],[PAX Time]])*1000</f>
        <v>897.6418353984177</v>
      </c>
    </row>
    <row r="60" spans="1:13" x14ac:dyDescent="0.3">
      <c r="A60" s="5" t="s">
        <v>361</v>
      </c>
      <c r="B60" s="3" t="s">
        <v>362</v>
      </c>
      <c r="C60" s="3" t="s">
        <v>363</v>
      </c>
      <c r="D60" s="3" t="s">
        <v>2</v>
      </c>
      <c r="E60" s="3">
        <v>46.981999999999999</v>
      </c>
      <c r="F60" s="3" t="s">
        <v>435</v>
      </c>
      <c r="G60" s="3">
        <v>55.46</v>
      </c>
      <c r="H60" s="3" t="s">
        <v>435</v>
      </c>
      <c r="I60" s="7" t="s">
        <v>435</v>
      </c>
      <c r="J60" s="1">
        <f>MIN(E60:I60)</f>
        <v>46.981999999999999</v>
      </c>
      <c r="K60" s="3">
        <v>0.81299999999999994</v>
      </c>
      <c r="L60" s="17">
        <f>Table1[[#This Row],[Fastest Time]]*Table1[[#This Row],[PAX]]</f>
        <v>38.196365999999998</v>
      </c>
      <c r="M60" s="21">
        <f>(34.216/Table1[[#This Row],[PAX Time]])*1000</f>
        <v>895.79202377524609</v>
      </c>
    </row>
    <row r="61" spans="1:13" x14ac:dyDescent="0.3">
      <c r="A61" s="5" t="s">
        <v>148</v>
      </c>
      <c r="B61" s="3" t="s">
        <v>149</v>
      </c>
      <c r="C61" s="3" t="s">
        <v>150</v>
      </c>
      <c r="D61" s="3" t="s">
        <v>42</v>
      </c>
      <c r="E61" s="3">
        <v>48.383000000000003</v>
      </c>
      <c r="F61" s="3">
        <v>52.807000000000002</v>
      </c>
      <c r="G61" s="3">
        <v>47.948</v>
      </c>
      <c r="H61" s="3">
        <v>47.417000000000002</v>
      </c>
      <c r="I61" s="7">
        <v>46.881999999999998</v>
      </c>
      <c r="J61" s="1">
        <f>MIN(E61:I61)</f>
        <v>46.881999999999998</v>
      </c>
      <c r="K61" s="3">
        <v>0.81799999999999995</v>
      </c>
      <c r="L61" s="17">
        <f>Table1[[#This Row],[Fastest Time]]*Table1[[#This Row],[PAX]]</f>
        <v>38.349475999999996</v>
      </c>
      <c r="M61" s="21">
        <f>(34.216/Table1[[#This Row],[PAX Time]])*1000</f>
        <v>892.21558072918663</v>
      </c>
    </row>
    <row r="62" spans="1:13" x14ac:dyDescent="0.3">
      <c r="A62" s="5" t="s">
        <v>456</v>
      </c>
      <c r="B62" s="3" t="s">
        <v>224</v>
      </c>
      <c r="C62" s="3" t="s">
        <v>225</v>
      </c>
      <c r="D62" s="3" t="s">
        <v>226</v>
      </c>
      <c r="E62" s="3">
        <v>45.07</v>
      </c>
      <c r="F62" s="3">
        <v>45.207999999999998</v>
      </c>
      <c r="G62" s="3">
        <v>44.668999999999997</v>
      </c>
      <c r="H62" s="3">
        <v>44.411000000000001</v>
      </c>
      <c r="I62" s="7">
        <v>44.767000000000003</v>
      </c>
      <c r="J62" s="1">
        <f>MIN(E62:I62)</f>
        <v>44.411000000000001</v>
      </c>
      <c r="K62" s="3">
        <v>0.86499999999999999</v>
      </c>
      <c r="L62" s="17">
        <f>Table1[[#This Row],[Fastest Time]]*Table1[[#This Row],[PAX]]</f>
        <v>38.415514999999999</v>
      </c>
      <c r="M62" s="21">
        <f>(34.216/Table1[[#This Row],[PAX Time]])*1000</f>
        <v>890.68179874719885</v>
      </c>
    </row>
    <row r="63" spans="1:13" x14ac:dyDescent="0.3">
      <c r="A63" s="5" t="s">
        <v>250</v>
      </c>
      <c r="B63" s="3" t="s">
        <v>251</v>
      </c>
      <c r="C63" s="3" t="s">
        <v>252</v>
      </c>
      <c r="D63" s="3" t="s">
        <v>215</v>
      </c>
      <c r="E63" s="3">
        <v>47.195</v>
      </c>
      <c r="F63" s="3">
        <v>44.929000000000002</v>
      </c>
      <c r="G63" s="3" t="s">
        <v>253</v>
      </c>
      <c r="H63" s="3">
        <v>45.987000000000002</v>
      </c>
      <c r="I63" s="7">
        <v>999</v>
      </c>
      <c r="J63" s="1">
        <f>MIN(E63:I63)</f>
        <v>44.929000000000002</v>
      </c>
      <c r="K63" s="3">
        <v>0.85599999999999998</v>
      </c>
      <c r="L63" s="17">
        <f>Table1[[#This Row],[Fastest Time]]*Table1[[#This Row],[PAX]]</f>
        <v>38.459223999999999</v>
      </c>
      <c r="M63" s="21">
        <f>(34.216/Table1[[#This Row],[PAX Time]])*1000</f>
        <v>889.66953675404386</v>
      </c>
    </row>
    <row r="64" spans="1:13" x14ac:dyDescent="0.3">
      <c r="A64" s="5" t="s">
        <v>269</v>
      </c>
      <c r="B64" s="3" t="s">
        <v>270</v>
      </c>
      <c r="C64" s="3" t="s">
        <v>271</v>
      </c>
      <c r="D64" s="3" t="s">
        <v>60</v>
      </c>
      <c r="E64" s="3">
        <v>49.761000000000003</v>
      </c>
      <c r="F64" s="3">
        <v>47.298999999999999</v>
      </c>
      <c r="G64" s="3">
        <v>48.176000000000002</v>
      </c>
      <c r="H64" s="3">
        <v>47.716000000000001</v>
      </c>
      <c r="I64" s="7">
        <v>47.277999999999999</v>
      </c>
      <c r="J64" s="1">
        <f>MIN(E64:I64)</f>
        <v>47.277999999999999</v>
      </c>
      <c r="K64" s="3">
        <v>0.81699999999999995</v>
      </c>
      <c r="L64" s="17">
        <f>Table1[[#This Row],[Fastest Time]]*Table1[[#This Row],[PAX]]</f>
        <v>38.626125999999999</v>
      </c>
      <c r="M64" s="21">
        <f>(34.216/Table1[[#This Row],[PAX Time]])*1000</f>
        <v>885.82530901493988</v>
      </c>
    </row>
    <row r="65" spans="1:13" x14ac:dyDescent="0.3">
      <c r="A65" s="5" t="s">
        <v>455</v>
      </c>
      <c r="B65" s="3" t="s">
        <v>222</v>
      </c>
      <c r="C65" s="3" t="s">
        <v>4</v>
      </c>
      <c r="D65" s="3" t="s">
        <v>223</v>
      </c>
      <c r="E65" s="3">
        <v>246.453</v>
      </c>
      <c r="F65" s="3">
        <v>48.765000000000001</v>
      </c>
      <c r="G65" s="3">
        <v>48.82</v>
      </c>
      <c r="H65" s="3">
        <v>47.898000000000003</v>
      </c>
      <c r="I65" s="3">
        <v>48.363999999999997</v>
      </c>
      <c r="J65" s="1">
        <f>MIN(E65:I65)</f>
        <v>47.898000000000003</v>
      </c>
      <c r="K65" s="3">
        <v>0.80700000000000005</v>
      </c>
      <c r="L65" s="17">
        <f>Table1[[#This Row],[Fastest Time]]*Table1[[#This Row],[PAX]]</f>
        <v>38.653686000000008</v>
      </c>
      <c r="M65" s="21">
        <f>(34.216/Table1[[#This Row],[PAX Time]])*1000</f>
        <v>885.19371735983975</v>
      </c>
    </row>
    <row r="66" spans="1:13" x14ac:dyDescent="0.3">
      <c r="A66" s="5" t="s">
        <v>140</v>
      </c>
      <c r="B66" s="3" t="s">
        <v>141</v>
      </c>
      <c r="C66" s="3" t="s">
        <v>142</v>
      </c>
      <c r="D66" s="3" t="s">
        <v>42</v>
      </c>
      <c r="E66" s="3">
        <v>49.664000000000001</v>
      </c>
      <c r="F66" s="3">
        <v>48.4</v>
      </c>
      <c r="G66" s="3">
        <v>48.692</v>
      </c>
      <c r="H66" s="3">
        <v>47.277000000000001</v>
      </c>
      <c r="I66" s="7">
        <v>47.46</v>
      </c>
      <c r="J66" s="1">
        <f>MIN(E66:I66)</f>
        <v>47.277000000000001</v>
      </c>
      <c r="K66" s="3">
        <v>0.81799999999999995</v>
      </c>
      <c r="L66" s="17">
        <f>Table1[[#This Row],[Fastest Time]]*Table1[[#This Row],[PAX]]</f>
        <v>38.672585999999995</v>
      </c>
      <c r="M66" s="21">
        <f>(34.216/Table1[[#This Row],[PAX Time]])*1000</f>
        <v>884.76110700225752</v>
      </c>
    </row>
    <row r="67" spans="1:13" x14ac:dyDescent="0.3">
      <c r="A67" s="5" t="s">
        <v>262</v>
      </c>
      <c r="B67" s="3" t="s">
        <v>263</v>
      </c>
      <c r="C67" s="3" t="s">
        <v>264</v>
      </c>
      <c r="D67" s="3" t="s">
        <v>49</v>
      </c>
      <c r="E67" s="3">
        <v>49.786999999999999</v>
      </c>
      <c r="F67" s="3">
        <v>49.195</v>
      </c>
      <c r="G67" s="3">
        <v>49.131</v>
      </c>
      <c r="H67" s="3">
        <v>47.896000000000001</v>
      </c>
      <c r="I67" s="7">
        <v>47.927</v>
      </c>
      <c r="J67" s="1">
        <f>MIN(E67:I67)</f>
        <v>47.896000000000001</v>
      </c>
      <c r="K67" s="3">
        <v>0.80900000000000005</v>
      </c>
      <c r="L67" s="17">
        <f>Table1[[#This Row],[Fastest Time]]*Table1[[#This Row],[PAX]]</f>
        <v>38.747864</v>
      </c>
      <c r="M67" s="21">
        <f>(34.216/Table1[[#This Row],[PAX Time]])*1000</f>
        <v>883.04222395329975</v>
      </c>
    </row>
    <row r="68" spans="1:13" x14ac:dyDescent="0.3">
      <c r="A68" s="5" t="s">
        <v>107</v>
      </c>
      <c r="B68" s="3" t="s">
        <v>108</v>
      </c>
      <c r="C68" s="3" t="s">
        <v>109</v>
      </c>
      <c r="D68" s="3" t="s">
        <v>42</v>
      </c>
      <c r="E68" s="3">
        <v>50.027999999999999</v>
      </c>
      <c r="F68" s="3">
        <v>49.619</v>
      </c>
      <c r="G68" s="3">
        <v>48.671999999999997</v>
      </c>
      <c r="H68" s="3">
        <v>48.231000000000002</v>
      </c>
      <c r="I68" s="7">
        <v>47.441000000000003</v>
      </c>
      <c r="J68" s="1">
        <f>MIN(E68:I68)</f>
        <v>47.441000000000003</v>
      </c>
      <c r="K68" s="3">
        <v>0.81799999999999995</v>
      </c>
      <c r="L68" s="17">
        <f>Table1[[#This Row],[Fastest Time]]*Table1[[#This Row],[PAX]]</f>
        <v>38.806738000000003</v>
      </c>
      <c r="M68" s="21">
        <f>(34.216/Table1[[#This Row],[PAX Time]])*1000</f>
        <v>881.7025538193908</v>
      </c>
    </row>
    <row r="69" spans="1:13" x14ac:dyDescent="0.3">
      <c r="A69" s="5" t="s">
        <v>136</v>
      </c>
      <c r="B69" s="3" t="s">
        <v>137</v>
      </c>
      <c r="C69" s="3" t="s">
        <v>138</v>
      </c>
      <c r="D69" s="3" t="s">
        <v>139</v>
      </c>
      <c r="E69" s="3">
        <v>74.962999999999994</v>
      </c>
      <c r="F69" s="3">
        <v>62.210999999999999</v>
      </c>
      <c r="G69" s="3">
        <v>48.264000000000003</v>
      </c>
      <c r="H69" s="3">
        <v>46.96</v>
      </c>
      <c r="I69" s="7">
        <v>47.756</v>
      </c>
      <c r="J69" s="1">
        <f>MIN(E69:I69)</f>
        <v>46.96</v>
      </c>
      <c r="K69" s="3">
        <v>0.82699999999999996</v>
      </c>
      <c r="L69" s="17">
        <f>Table1[[#This Row],[Fastest Time]]*Table1[[#This Row],[PAX]]</f>
        <v>38.835920000000002</v>
      </c>
      <c r="M69" s="21">
        <f>(34.216/Table1[[#This Row],[PAX Time]])*1000</f>
        <v>881.0400268617301</v>
      </c>
    </row>
    <row r="70" spans="1:13" x14ac:dyDescent="0.3">
      <c r="A70" s="5" t="s">
        <v>471</v>
      </c>
      <c r="B70" s="3" t="s">
        <v>346</v>
      </c>
      <c r="C70" s="3" t="s">
        <v>347</v>
      </c>
      <c r="D70" s="3" t="s">
        <v>348</v>
      </c>
      <c r="E70" s="3">
        <v>50.576000000000001</v>
      </c>
      <c r="F70" s="3">
        <v>46.923999999999999</v>
      </c>
      <c r="G70" s="3">
        <v>46.948</v>
      </c>
      <c r="H70" s="3">
        <v>46.987000000000002</v>
      </c>
      <c r="I70" s="7">
        <v>45.610999999999997</v>
      </c>
      <c r="J70" s="1">
        <f>MIN(E70:I70)</f>
        <v>45.610999999999997</v>
      </c>
      <c r="K70" s="3">
        <v>0.85299999999999998</v>
      </c>
      <c r="L70" s="17">
        <f>Table1[[#This Row],[Fastest Time]]*Table1[[#This Row],[PAX]]</f>
        <v>38.906182999999999</v>
      </c>
      <c r="M70" s="21">
        <f>(34.216/Table1[[#This Row],[PAX Time]])*1000</f>
        <v>879.44890404694809</v>
      </c>
    </row>
    <row r="71" spans="1:13" x14ac:dyDescent="0.3">
      <c r="A71" s="5" t="s">
        <v>185</v>
      </c>
      <c r="B71" s="3" t="s">
        <v>186</v>
      </c>
      <c r="C71" s="3" t="s">
        <v>187</v>
      </c>
      <c r="D71" s="3" t="s">
        <v>42</v>
      </c>
      <c r="E71" s="3">
        <v>48.347000000000001</v>
      </c>
      <c r="F71" s="3">
        <v>49.088000000000001</v>
      </c>
      <c r="G71" s="3">
        <v>47.579000000000001</v>
      </c>
      <c r="H71" s="3">
        <v>47.585000000000001</v>
      </c>
      <c r="I71" s="7" t="s">
        <v>188</v>
      </c>
      <c r="J71" s="1">
        <f>MIN(E71:I71)</f>
        <v>47.579000000000001</v>
      </c>
      <c r="K71" s="3">
        <v>0.81799999999999995</v>
      </c>
      <c r="L71" s="17">
        <f>Table1[[#This Row],[Fastest Time]]*Table1[[#This Row],[PAX]]</f>
        <v>38.919621999999997</v>
      </c>
      <c r="M71" s="21">
        <f>(34.216/Table1[[#This Row],[PAX Time]])*1000</f>
        <v>879.14522910834035</v>
      </c>
    </row>
    <row r="72" spans="1:13" x14ac:dyDescent="0.3">
      <c r="A72" s="5" t="s">
        <v>282</v>
      </c>
      <c r="B72" s="3" t="s">
        <v>283</v>
      </c>
      <c r="C72" s="3" t="s">
        <v>284</v>
      </c>
      <c r="D72" s="3" t="s">
        <v>226</v>
      </c>
      <c r="E72" s="3">
        <v>46.19</v>
      </c>
      <c r="F72" s="3">
        <v>45.405999999999999</v>
      </c>
      <c r="G72" s="3">
        <v>45.567</v>
      </c>
      <c r="H72" s="3">
        <v>45.042999999999999</v>
      </c>
      <c r="I72" s="7">
        <v>45.442</v>
      </c>
      <c r="J72" s="1">
        <f>MIN(E72:I72)</f>
        <v>45.042999999999999</v>
      </c>
      <c r="K72" s="3">
        <v>0.86499999999999999</v>
      </c>
      <c r="L72" s="17">
        <f>Table1[[#This Row],[Fastest Time]]*Table1[[#This Row],[PAX]]</f>
        <v>38.962195000000001</v>
      </c>
      <c r="M72" s="21">
        <f>(34.216/Table1[[#This Row],[PAX Time]])*1000</f>
        <v>878.18460946566279</v>
      </c>
    </row>
    <row r="73" spans="1:13" x14ac:dyDescent="0.3">
      <c r="A73" s="5" t="s">
        <v>446</v>
      </c>
      <c r="B73" s="3" t="s">
        <v>112</v>
      </c>
      <c r="C73" s="3" t="s">
        <v>113</v>
      </c>
      <c r="D73" s="3" t="s">
        <v>60</v>
      </c>
      <c r="E73" s="3">
        <v>49.155000000000001</v>
      </c>
      <c r="F73" s="3">
        <v>49.177999999999997</v>
      </c>
      <c r="G73" s="3">
        <v>47.71</v>
      </c>
      <c r="H73" s="3">
        <v>48.325000000000003</v>
      </c>
      <c r="I73" s="7">
        <v>50358</v>
      </c>
      <c r="J73" s="1">
        <f>MIN(E73:I73)</f>
        <v>47.71</v>
      </c>
      <c r="K73" s="3">
        <v>0.81699999999999995</v>
      </c>
      <c r="L73" s="17">
        <f>Table1[[#This Row],[Fastest Time]]*Table1[[#This Row],[PAX]]</f>
        <v>38.97907</v>
      </c>
      <c r="M73" s="21">
        <f>(34.216/Table1[[#This Row],[PAX Time]])*1000</f>
        <v>877.80442170631579</v>
      </c>
    </row>
    <row r="74" spans="1:13" x14ac:dyDescent="0.3">
      <c r="A74" s="5" t="s">
        <v>82</v>
      </c>
      <c r="B74" s="3" t="s">
        <v>83</v>
      </c>
      <c r="C74" s="3" t="s">
        <v>84</v>
      </c>
      <c r="D74" s="3" t="s">
        <v>85</v>
      </c>
      <c r="E74" s="3">
        <v>55.173999999999999</v>
      </c>
      <c r="F74" s="3">
        <v>49.997999999999998</v>
      </c>
      <c r="G74" s="15">
        <v>50.741999999999997</v>
      </c>
      <c r="H74" s="15">
        <v>49.701000000000001</v>
      </c>
      <c r="I74" s="16">
        <v>49.174999999999997</v>
      </c>
      <c r="J74" s="1">
        <f>MIN(E74:I74)</f>
        <v>49.174999999999997</v>
      </c>
      <c r="K74" s="3">
        <v>0.79300000000000004</v>
      </c>
      <c r="L74" s="17">
        <f>Table1[[#This Row],[Fastest Time]]*Table1[[#This Row],[PAX]]</f>
        <v>38.995775000000002</v>
      </c>
      <c r="M74" s="21">
        <f>(34.216/Table1[[#This Row],[PAX Time]])*1000</f>
        <v>877.42838807537487</v>
      </c>
    </row>
    <row r="75" spans="1:13" x14ac:dyDescent="0.3">
      <c r="A75" s="5" t="s">
        <v>316</v>
      </c>
      <c r="B75" s="3" t="s">
        <v>317</v>
      </c>
      <c r="C75" s="3" t="s">
        <v>318</v>
      </c>
      <c r="D75" s="3" t="s">
        <v>319</v>
      </c>
      <c r="E75" s="3">
        <v>48.746000000000002</v>
      </c>
      <c r="F75" s="3">
        <v>47.023000000000003</v>
      </c>
      <c r="G75" s="3">
        <v>46.170999999999999</v>
      </c>
      <c r="H75" s="3">
        <v>45.695999999999998</v>
      </c>
      <c r="I75" s="7">
        <v>45.177</v>
      </c>
      <c r="J75" s="1">
        <f>MIN(E75:I75)</f>
        <v>45.177</v>
      </c>
      <c r="K75" s="3">
        <v>0.86599999999999999</v>
      </c>
      <c r="L75" s="17">
        <f>Table1[[#This Row],[Fastest Time]]*Table1[[#This Row],[PAX]]</f>
        <v>39.123281999999996</v>
      </c>
      <c r="M75" s="21">
        <f>(34.216/Table1[[#This Row],[PAX Time]])*1000</f>
        <v>874.56875422670328</v>
      </c>
    </row>
    <row r="76" spans="1:13" x14ac:dyDescent="0.3">
      <c r="A76" s="5" t="s">
        <v>34</v>
      </c>
      <c r="B76" s="3" t="s">
        <v>35</v>
      </c>
      <c r="C76" s="3" t="s">
        <v>36</v>
      </c>
      <c r="D76" s="3" t="s">
        <v>37</v>
      </c>
      <c r="E76" s="3">
        <v>49.2</v>
      </c>
      <c r="F76" s="3">
        <v>47.918999999999997</v>
      </c>
      <c r="G76" s="3">
        <v>48.807000000000002</v>
      </c>
      <c r="H76" s="3">
        <v>47.737000000000002</v>
      </c>
      <c r="I76" s="7" t="s">
        <v>38</v>
      </c>
      <c r="J76" s="1">
        <f>MIN(E76:I76)</f>
        <v>47.737000000000002</v>
      </c>
      <c r="K76" s="3">
        <v>0.82099999999999995</v>
      </c>
      <c r="L76" s="17">
        <f>Table1[[#This Row],[Fastest Time]]*Table1[[#This Row],[PAX]]</f>
        <v>39.192076999999998</v>
      </c>
      <c r="M76" s="21">
        <f>(34.216/Table1[[#This Row],[PAX Time]])*1000</f>
        <v>873.03359809177766</v>
      </c>
    </row>
    <row r="77" spans="1:13" x14ac:dyDescent="0.3">
      <c r="A77" s="5" t="s">
        <v>143</v>
      </c>
      <c r="B77" s="3" t="s">
        <v>144</v>
      </c>
      <c r="C77" s="3" t="s">
        <v>145</v>
      </c>
      <c r="D77" s="3" t="s">
        <v>146</v>
      </c>
      <c r="E77" s="3" t="s">
        <v>147</v>
      </c>
      <c r="F77" s="3">
        <v>57.018000000000001</v>
      </c>
      <c r="G77" s="3">
        <v>44.542999999999999</v>
      </c>
      <c r="H77" s="3">
        <v>44.048000000000002</v>
      </c>
      <c r="I77" s="7">
        <v>43.704999999999998</v>
      </c>
      <c r="J77" s="1">
        <f>MIN(E77:I77)</f>
        <v>43.704999999999998</v>
      </c>
      <c r="K77" s="3">
        <v>0.89800000000000002</v>
      </c>
      <c r="L77" s="17">
        <f>Table1[[#This Row],[Fastest Time]]*Table1[[#This Row],[PAX]]</f>
        <v>39.24709</v>
      </c>
      <c r="M77" s="21">
        <f>(34.216/Table1[[#This Row],[PAX Time]])*1000</f>
        <v>871.80985902394298</v>
      </c>
    </row>
    <row r="78" spans="1:13" x14ac:dyDescent="0.3">
      <c r="A78" s="5" t="s">
        <v>349</v>
      </c>
      <c r="B78" s="3" t="s">
        <v>350</v>
      </c>
      <c r="C78" s="3" t="s">
        <v>351</v>
      </c>
      <c r="D78" s="3" t="s">
        <v>5</v>
      </c>
      <c r="E78" s="3">
        <v>55.438000000000002</v>
      </c>
      <c r="F78" s="3">
        <v>51.478000000000002</v>
      </c>
      <c r="G78" s="3">
        <v>51.198999999999998</v>
      </c>
      <c r="H78" s="3">
        <v>48.634</v>
      </c>
      <c r="I78" s="7">
        <v>48.709000000000003</v>
      </c>
      <c r="J78" s="1">
        <f>MIN(E78:I78)</f>
        <v>48.634</v>
      </c>
      <c r="K78" s="3">
        <v>0.80700000000000005</v>
      </c>
      <c r="L78" s="17">
        <f>Table1[[#This Row],[Fastest Time]]*Table1[[#This Row],[PAX]]</f>
        <v>39.247638000000002</v>
      </c>
      <c r="M78" s="21">
        <f>(34.216/Table1[[#This Row],[PAX Time]])*1000</f>
        <v>871.79768627095461</v>
      </c>
    </row>
    <row r="79" spans="1:13" x14ac:dyDescent="0.3">
      <c r="A79" s="5" t="s">
        <v>307</v>
      </c>
      <c r="B79" s="3" t="s">
        <v>308</v>
      </c>
      <c r="C79" s="3" t="s">
        <v>309</v>
      </c>
      <c r="D79" s="3" t="s">
        <v>74</v>
      </c>
      <c r="E79" s="3">
        <v>52.069000000000003</v>
      </c>
      <c r="F79" s="3">
        <v>49.338999999999999</v>
      </c>
      <c r="G79" s="3">
        <v>48.548999999999999</v>
      </c>
      <c r="H79" s="3">
        <v>48.542000000000002</v>
      </c>
      <c r="I79" s="7">
        <v>48.835999999999999</v>
      </c>
      <c r="J79" s="1">
        <f>MIN(E79:I79)</f>
        <v>48.542000000000002</v>
      </c>
      <c r="K79" s="3">
        <v>0.81100000000000005</v>
      </c>
      <c r="L79" s="17">
        <f>Table1[[#This Row],[Fastest Time]]*Table1[[#This Row],[PAX]]</f>
        <v>39.367562000000007</v>
      </c>
      <c r="M79" s="21">
        <f>(34.216/Table1[[#This Row],[PAX Time]])*1000</f>
        <v>869.14196007362602</v>
      </c>
    </row>
    <row r="80" spans="1:13" x14ac:dyDescent="0.3">
      <c r="A80" s="5" t="s">
        <v>95</v>
      </c>
      <c r="B80" s="3" t="s">
        <v>96</v>
      </c>
      <c r="C80" s="3" t="s">
        <v>97</v>
      </c>
      <c r="D80" s="3" t="s">
        <v>98</v>
      </c>
      <c r="E80" s="3">
        <v>50.045999999999999</v>
      </c>
      <c r="F80" s="3">
        <v>49.372</v>
      </c>
      <c r="G80" s="15">
        <v>49.037999999999997</v>
      </c>
      <c r="H80" s="15">
        <v>48.441000000000003</v>
      </c>
      <c r="I80" s="16">
        <v>47.718000000000004</v>
      </c>
      <c r="J80" s="1">
        <f>MIN(E80:I80)</f>
        <v>47.718000000000004</v>
      </c>
      <c r="K80" s="3">
        <v>0.82699999999999996</v>
      </c>
      <c r="L80" s="17">
        <f>Table1[[#This Row],[Fastest Time]]*Table1[[#This Row],[PAX]]</f>
        <v>39.462786000000001</v>
      </c>
      <c r="M80" s="21">
        <f>(34.216/Table1[[#This Row],[PAX Time]])*1000</f>
        <v>867.04471397432508</v>
      </c>
    </row>
    <row r="81" spans="1:13" x14ac:dyDescent="0.3">
      <c r="A81" s="5" t="s">
        <v>444</v>
      </c>
      <c r="B81" s="3" t="s">
        <v>21</v>
      </c>
      <c r="C81" s="3" t="s">
        <v>22</v>
      </c>
      <c r="D81" s="3" t="s">
        <v>17</v>
      </c>
      <c r="E81" s="3">
        <v>53.098999999999997</v>
      </c>
      <c r="F81" s="3">
        <v>48.988</v>
      </c>
      <c r="G81" s="3">
        <v>48.366</v>
      </c>
      <c r="H81" s="3">
        <v>47.951999999999998</v>
      </c>
      <c r="I81" s="7">
        <v>47.735999999999997</v>
      </c>
      <c r="J81" s="1">
        <f>MIN(E81:I81)</f>
        <v>47.735999999999997</v>
      </c>
      <c r="K81" s="3">
        <v>0.82799999999999996</v>
      </c>
      <c r="L81" s="17">
        <f>Table1[[#This Row],[Fastest Time]]*Table1[[#This Row],[PAX]]</f>
        <v>39.525407999999999</v>
      </c>
      <c r="M81" s="21">
        <f>(34.216/Table1[[#This Row],[PAX Time]])*1000</f>
        <v>865.67101344026605</v>
      </c>
    </row>
    <row r="82" spans="1:13" x14ac:dyDescent="0.3">
      <c r="A82" s="5" t="s">
        <v>399</v>
      </c>
      <c r="B82" s="3" t="s">
        <v>400</v>
      </c>
      <c r="C82" s="3" t="s">
        <v>351</v>
      </c>
      <c r="D82" s="3" t="s">
        <v>89</v>
      </c>
      <c r="E82" s="3">
        <v>55.762999999999998</v>
      </c>
      <c r="F82" s="3">
        <v>53.587000000000003</v>
      </c>
      <c r="G82" s="15">
        <v>52.103999999999999</v>
      </c>
      <c r="H82" s="15">
        <v>49.677</v>
      </c>
      <c r="I82" s="16">
        <v>49.12</v>
      </c>
      <c r="J82" s="1">
        <f>MIN(E82:I82)</f>
        <v>49.12</v>
      </c>
      <c r="K82" s="3">
        <v>0.80700000000000005</v>
      </c>
      <c r="L82" s="17">
        <f>Table1[[#This Row],[Fastest Time]]*Table1[[#This Row],[PAX]]</f>
        <v>39.63984</v>
      </c>
      <c r="M82" s="21">
        <f>(34.216/Table1[[#This Row],[PAX Time]])*1000</f>
        <v>863.1720006942511</v>
      </c>
    </row>
    <row r="83" spans="1:13" x14ac:dyDescent="0.3">
      <c r="A83" s="5" t="s">
        <v>393</v>
      </c>
      <c r="B83" s="3" t="s">
        <v>394</v>
      </c>
      <c r="C83" s="3" t="s">
        <v>395</v>
      </c>
      <c r="D83" s="3" t="s">
        <v>60</v>
      </c>
      <c r="E83" s="3">
        <v>50.429000000000002</v>
      </c>
      <c r="F83" s="3">
        <v>49.484000000000002</v>
      </c>
      <c r="G83" s="3">
        <v>49.997999999999998</v>
      </c>
      <c r="H83" s="3">
        <v>48.523000000000003</v>
      </c>
      <c r="I83" s="7">
        <v>48.881999999999998</v>
      </c>
      <c r="J83" s="1">
        <f>MIN(E83:I83)</f>
        <v>48.523000000000003</v>
      </c>
      <c r="K83" s="3">
        <v>0.81699999999999995</v>
      </c>
      <c r="L83" s="17">
        <f>Table1[[#This Row],[Fastest Time]]*Table1[[#This Row],[PAX]]</f>
        <v>39.643290999999998</v>
      </c>
      <c r="M83" s="21">
        <f>(34.216/Table1[[#This Row],[PAX Time]])*1000</f>
        <v>863.09686044985528</v>
      </c>
    </row>
    <row r="84" spans="1:13" x14ac:dyDescent="0.3">
      <c r="A84" s="5" t="s">
        <v>295</v>
      </c>
      <c r="B84" s="3" t="s">
        <v>296</v>
      </c>
      <c r="C84" s="3" t="s">
        <v>258</v>
      </c>
      <c r="D84" s="3" t="s">
        <v>20</v>
      </c>
      <c r="E84" s="3" t="s">
        <v>297</v>
      </c>
      <c r="F84" s="3">
        <v>53.110999999999997</v>
      </c>
      <c r="G84" s="3" t="s">
        <v>298</v>
      </c>
      <c r="H84" s="3">
        <v>45.414000000000001</v>
      </c>
      <c r="I84" s="7">
        <v>45.003</v>
      </c>
      <c r="J84" s="1">
        <f>MIN(E84:I84)</f>
        <v>45.003</v>
      </c>
      <c r="K84" s="3">
        <v>0.88200000000000001</v>
      </c>
      <c r="L84" s="17">
        <f>Table1[[#This Row],[Fastest Time]]*Table1[[#This Row],[PAX]]</f>
        <v>39.692646000000003</v>
      </c>
      <c r="M84" s="21">
        <f>(34.216/Table1[[#This Row],[PAX Time]])*1000</f>
        <v>862.02366050376179</v>
      </c>
    </row>
    <row r="85" spans="1:13" x14ac:dyDescent="0.3">
      <c r="A85" s="5" t="s">
        <v>181</v>
      </c>
      <c r="B85" s="3" t="s">
        <v>182</v>
      </c>
      <c r="C85" s="3" t="s">
        <v>183</v>
      </c>
      <c r="D85" s="3" t="s">
        <v>2</v>
      </c>
      <c r="E85" s="3">
        <v>53.624000000000002</v>
      </c>
      <c r="F85" s="3">
        <v>49.838000000000001</v>
      </c>
      <c r="G85" s="3">
        <v>48.906999999999996</v>
      </c>
      <c r="H85" s="3">
        <v>48.886000000000003</v>
      </c>
      <c r="I85" s="7" t="s">
        <v>184</v>
      </c>
      <c r="J85" s="1">
        <f>MIN(E85:I85)</f>
        <v>48.886000000000003</v>
      </c>
      <c r="K85" s="3">
        <v>0.81299999999999994</v>
      </c>
      <c r="L85" s="17">
        <f>Table1[[#This Row],[Fastest Time]]*Table1[[#This Row],[PAX]]</f>
        <v>39.744318</v>
      </c>
      <c r="M85" s="21">
        <f>(34.216/Table1[[#This Row],[PAX Time]])*1000</f>
        <v>860.90293460312989</v>
      </c>
    </row>
    <row r="86" spans="1:13" x14ac:dyDescent="0.3">
      <c r="A86" s="5" t="s">
        <v>443</v>
      </c>
      <c r="B86" s="3" t="s">
        <v>18</v>
      </c>
      <c r="C86" s="3" t="s">
        <v>19</v>
      </c>
      <c r="D86" s="3" t="s">
        <v>20</v>
      </c>
      <c r="E86" s="3">
        <v>48.848999999999997</v>
      </c>
      <c r="F86" s="3">
        <v>47.371000000000002</v>
      </c>
      <c r="G86" s="3">
        <v>45.814999999999998</v>
      </c>
      <c r="H86" s="3">
        <v>46.014000000000003</v>
      </c>
      <c r="I86" s="7">
        <v>45.097000000000001</v>
      </c>
      <c r="J86" s="1">
        <f>MIN(E86:I86)</f>
        <v>45.097000000000001</v>
      </c>
      <c r="K86" s="3">
        <v>0.88200000000000001</v>
      </c>
      <c r="L86" s="17">
        <f>Table1[[#This Row],[Fastest Time]]*Table1[[#This Row],[PAX]]</f>
        <v>39.775554</v>
      </c>
      <c r="M86" s="21">
        <f>(34.216/Table1[[#This Row],[PAX Time]])*1000</f>
        <v>860.22686195646702</v>
      </c>
    </row>
    <row r="87" spans="1:13" x14ac:dyDescent="0.3">
      <c r="A87" s="5" t="s">
        <v>200</v>
      </c>
      <c r="B87" s="3" t="s">
        <v>201</v>
      </c>
      <c r="C87" s="3" t="s">
        <v>163</v>
      </c>
      <c r="D87" s="3" t="s">
        <v>202</v>
      </c>
      <c r="E87" s="3">
        <v>68.477000000000004</v>
      </c>
      <c r="F87" s="3">
        <v>52.707999999999998</v>
      </c>
      <c r="G87" s="15">
        <v>50.55</v>
      </c>
      <c r="H87" s="15">
        <v>48.371000000000002</v>
      </c>
      <c r="I87" s="16">
        <v>48.53</v>
      </c>
      <c r="J87" s="1">
        <f>MIN(E87:I87)</f>
        <v>48.371000000000002</v>
      </c>
      <c r="K87" s="3">
        <v>0.82799999999999996</v>
      </c>
      <c r="L87" s="17">
        <f>Table1[[#This Row],[Fastest Time]]*Table1[[#This Row],[PAX]]</f>
        <v>40.051188000000003</v>
      </c>
      <c r="M87" s="21">
        <f>(34.216/Table1[[#This Row],[PAX Time]])*1000</f>
        <v>854.30674366013807</v>
      </c>
    </row>
    <row r="88" spans="1:13" x14ac:dyDescent="0.3">
      <c r="A88" s="5" t="s">
        <v>453</v>
      </c>
      <c r="B88" s="3" t="s">
        <v>129</v>
      </c>
      <c r="C88" s="3" t="s">
        <v>130</v>
      </c>
      <c r="D88" s="3" t="s">
        <v>42</v>
      </c>
      <c r="E88" s="3">
        <v>51.256</v>
      </c>
      <c r="F88" s="3">
        <v>50.615000000000002</v>
      </c>
      <c r="G88" s="3">
        <v>48.965000000000003</v>
      </c>
      <c r="H88" s="3">
        <v>49.887</v>
      </c>
      <c r="I88" s="7" t="s">
        <v>131</v>
      </c>
      <c r="J88" s="1">
        <f>MIN(E88:I88)</f>
        <v>48.965000000000003</v>
      </c>
      <c r="K88" s="3">
        <v>0.81799999999999995</v>
      </c>
      <c r="L88" s="17">
        <f>Table1[[#This Row],[Fastest Time]]*Table1[[#This Row],[PAX]]</f>
        <v>40.053370000000001</v>
      </c>
      <c r="M88" s="21">
        <f>(34.216/Table1[[#This Row],[PAX Time]])*1000</f>
        <v>854.26020332371536</v>
      </c>
    </row>
    <row r="89" spans="1:13" x14ac:dyDescent="0.3">
      <c r="A89" s="5" t="s">
        <v>265</v>
      </c>
      <c r="B89" s="3" t="s">
        <v>266</v>
      </c>
      <c r="C89" s="3" t="s">
        <v>267</v>
      </c>
      <c r="D89" s="3" t="s">
        <v>49</v>
      </c>
      <c r="E89" s="3">
        <v>57.356999999999999</v>
      </c>
      <c r="F89" s="3">
        <v>52.046999999999997</v>
      </c>
      <c r="G89" s="3">
        <v>51.758000000000003</v>
      </c>
      <c r="H89" s="3">
        <v>49.707999999999998</v>
      </c>
      <c r="I89" s="7" t="s">
        <v>268</v>
      </c>
      <c r="J89" s="1">
        <f>MIN(E89:I89)</f>
        <v>49.707999999999998</v>
      </c>
      <c r="K89" s="3">
        <v>0.80900000000000005</v>
      </c>
      <c r="L89" s="17">
        <f>Table1[[#This Row],[Fastest Time]]*Table1[[#This Row],[PAX]]</f>
        <v>40.213771999999999</v>
      </c>
      <c r="M89" s="21">
        <f>(34.216/Table1[[#This Row],[PAX Time]])*1000</f>
        <v>850.85278744804145</v>
      </c>
    </row>
    <row r="90" spans="1:13" x14ac:dyDescent="0.3">
      <c r="A90" s="5" t="s">
        <v>57</v>
      </c>
      <c r="B90" s="3" t="s">
        <v>58</v>
      </c>
      <c r="C90" s="3" t="s">
        <v>59</v>
      </c>
      <c r="D90" s="3" t="s">
        <v>60</v>
      </c>
      <c r="E90" s="3">
        <v>52.204000000000001</v>
      </c>
      <c r="F90" s="3">
        <v>51.707000000000001</v>
      </c>
      <c r="G90" s="3">
        <v>50.018000000000001</v>
      </c>
      <c r="H90" s="3">
        <v>49.606999999999999</v>
      </c>
      <c r="I90" s="7">
        <v>49.323999999999998</v>
      </c>
      <c r="J90" s="1">
        <f>MIN(E90:I90)</f>
        <v>49.323999999999998</v>
      </c>
      <c r="K90" s="3">
        <v>0.81699999999999995</v>
      </c>
      <c r="L90" s="17">
        <f>Table1[[#This Row],[Fastest Time]]*Table1[[#This Row],[PAX]]</f>
        <v>40.297707999999993</v>
      </c>
      <c r="M90" s="21">
        <f>(34.216/Table1[[#This Row],[PAX Time]])*1000</f>
        <v>849.08054820388315</v>
      </c>
    </row>
    <row r="91" spans="1:13" x14ac:dyDescent="0.3">
      <c r="A91" s="5" t="s">
        <v>368</v>
      </c>
      <c r="B91" s="3" t="s">
        <v>369</v>
      </c>
      <c r="C91" s="3" t="s">
        <v>370</v>
      </c>
      <c r="D91" s="3" t="s">
        <v>49</v>
      </c>
      <c r="E91" s="3">
        <v>50.835999999999999</v>
      </c>
      <c r="F91" s="3">
        <v>50.156999999999996</v>
      </c>
      <c r="G91" s="3">
        <v>50.131999999999998</v>
      </c>
      <c r="H91" s="3">
        <v>51.49</v>
      </c>
      <c r="I91" s="7">
        <v>50.289000000000001</v>
      </c>
      <c r="J91" s="1">
        <f>MIN(E91:I91)</f>
        <v>50.131999999999998</v>
      </c>
      <c r="K91" s="3">
        <v>0.80900000000000005</v>
      </c>
      <c r="L91" s="17">
        <f>Table1[[#This Row],[Fastest Time]]*Table1[[#This Row],[PAX]]</f>
        <v>40.556787999999997</v>
      </c>
      <c r="M91" s="21">
        <f>(34.216/Table1[[#This Row],[PAX Time]])*1000</f>
        <v>843.6565538671357</v>
      </c>
    </row>
    <row r="92" spans="1:13" x14ac:dyDescent="0.3">
      <c r="A92" s="5" t="s">
        <v>247</v>
      </c>
      <c r="B92" s="3" t="s">
        <v>248</v>
      </c>
      <c r="C92" s="3" t="s">
        <v>249</v>
      </c>
      <c r="D92" s="3" t="s">
        <v>215</v>
      </c>
      <c r="E92" s="3">
        <v>52.223999999999997</v>
      </c>
      <c r="F92" s="3">
        <v>48.765999999999998</v>
      </c>
      <c r="G92" s="3">
        <v>48.460999999999999</v>
      </c>
      <c r="H92" s="3">
        <v>48.198999999999998</v>
      </c>
      <c r="I92" s="7">
        <v>47.473999999999997</v>
      </c>
      <c r="J92" s="1">
        <f>MIN(E92:I92)</f>
        <v>47.473999999999997</v>
      </c>
      <c r="K92" s="3">
        <v>0.85599999999999998</v>
      </c>
      <c r="L92" s="17">
        <f>Table1[[#This Row],[Fastest Time]]*Table1[[#This Row],[PAX]]</f>
        <v>40.637743999999998</v>
      </c>
      <c r="M92" s="21">
        <f>(34.216/Table1[[#This Row],[PAX Time]])*1000</f>
        <v>841.97587346384194</v>
      </c>
    </row>
    <row r="93" spans="1:13" x14ac:dyDescent="0.3">
      <c r="A93" s="5" t="s">
        <v>256</v>
      </c>
      <c r="B93" s="3" t="s">
        <v>257</v>
      </c>
      <c r="C93" s="3" t="s">
        <v>258</v>
      </c>
      <c r="D93" s="3" t="s">
        <v>20</v>
      </c>
      <c r="E93" s="3">
        <v>51.256999999999998</v>
      </c>
      <c r="F93" s="3">
        <v>47.545999999999999</v>
      </c>
      <c r="G93" s="3">
        <v>57.076000000000001</v>
      </c>
      <c r="H93" s="3">
        <v>47.302</v>
      </c>
      <c r="I93" s="7">
        <v>46.235999999999997</v>
      </c>
      <c r="J93" s="1">
        <f>MIN(E93:I93)</f>
        <v>46.235999999999997</v>
      </c>
      <c r="K93" s="3">
        <v>0.88200000000000001</v>
      </c>
      <c r="L93" s="17">
        <f>Table1[[#This Row],[Fastest Time]]*Table1[[#This Row],[PAX]]</f>
        <v>40.780152000000001</v>
      </c>
      <c r="M93" s="21">
        <f>(34.216/Table1[[#This Row],[PAX Time]])*1000</f>
        <v>839.03561713060799</v>
      </c>
    </row>
    <row r="94" spans="1:13" x14ac:dyDescent="0.3">
      <c r="A94" s="5" t="s">
        <v>39</v>
      </c>
      <c r="B94" s="3" t="s">
        <v>40</v>
      </c>
      <c r="C94" s="3" t="s">
        <v>41</v>
      </c>
      <c r="D94" s="3" t="s">
        <v>42</v>
      </c>
      <c r="E94" s="3">
        <v>74.028999999999996</v>
      </c>
      <c r="F94" s="3">
        <v>52.965000000000003</v>
      </c>
      <c r="G94" s="3">
        <v>50.828000000000003</v>
      </c>
      <c r="H94" s="3">
        <v>50.966999999999999</v>
      </c>
      <c r="I94" s="7">
        <v>50.076000000000001</v>
      </c>
      <c r="J94" s="1">
        <f>MIN(E94:I94)</f>
        <v>50.076000000000001</v>
      </c>
      <c r="K94" s="3">
        <v>0.81799999999999995</v>
      </c>
      <c r="L94" s="17">
        <f>Table1[[#This Row],[Fastest Time]]*Table1[[#This Row],[PAX]]</f>
        <v>40.962167999999998</v>
      </c>
      <c r="M94" s="21">
        <f>(34.216/Table1[[#This Row],[PAX Time]])*1000</f>
        <v>835.3073499430011</v>
      </c>
    </row>
    <row r="95" spans="1:13" x14ac:dyDescent="0.3">
      <c r="A95" s="5" t="s">
        <v>422</v>
      </c>
      <c r="B95" s="3" t="s">
        <v>423</v>
      </c>
      <c r="C95" s="3" t="s">
        <v>424</v>
      </c>
      <c r="D95" s="3" t="s">
        <v>319</v>
      </c>
      <c r="E95" s="3" t="s">
        <v>425</v>
      </c>
      <c r="F95" s="3">
        <v>47.845999999999997</v>
      </c>
      <c r="G95" s="3">
        <v>47.408999999999999</v>
      </c>
      <c r="H95" s="3">
        <v>47.804000000000002</v>
      </c>
      <c r="I95" s="7" t="s">
        <v>435</v>
      </c>
      <c r="J95" s="1">
        <f>MIN(E95:I95)</f>
        <v>47.408999999999999</v>
      </c>
      <c r="K95" s="3">
        <v>0.86599999999999999</v>
      </c>
      <c r="L95" s="17">
        <f>Table1[[#This Row],[Fastest Time]]*Table1[[#This Row],[PAX]]</f>
        <v>41.056193999999998</v>
      </c>
      <c r="M95" s="21">
        <f>(34.216/Table1[[#This Row],[PAX Time]])*1000</f>
        <v>833.39434726950105</v>
      </c>
    </row>
    <row r="96" spans="1:13" x14ac:dyDescent="0.3">
      <c r="A96" s="5" t="s">
        <v>54</v>
      </c>
      <c r="B96" s="3" t="s">
        <v>55</v>
      </c>
      <c r="C96" s="3" t="s">
        <v>56</v>
      </c>
      <c r="D96" s="3" t="s">
        <v>37</v>
      </c>
      <c r="E96" s="3">
        <v>57.445</v>
      </c>
      <c r="F96" s="3">
        <v>51.673999999999999</v>
      </c>
      <c r="G96" s="3">
        <v>50.012999999999998</v>
      </c>
      <c r="H96" s="3">
        <v>53.558</v>
      </c>
      <c r="I96" s="7">
        <v>53.994</v>
      </c>
      <c r="J96" s="1">
        <f>MIN(E96:I96)</f>
        <v>50.012999999999998</v>
      </c>
      <c r="K96" s="3">
        <v>0.82099999999999995</v>
      </c>
      <c r="L96" s="17">
        <f>Table1[[#This Row],[Fastest Time]]*Table1[[#This Row],[PAX]]</f>
        <v>41.060672999999994</v>
      </c>
      <c r="M96" s="21">
        <f>(34.216/Table1[[#This Row],[PAX Time]])*1000</f>
        <v>833.30343854812133</v>
      </c>
    </row>
    <row r="97" spans="1:13" x14ac:dyDescent="0.3">
      <c r="A97" s="5" t="s">
        <v>313</v>
      </c>
      <c r="B97" s="3" t="s">
        <v>314</v>
      </c>
      <c r="C97" s="3" t="s">
        <v>315</v>
      </c>
      <c r="D97" s="3" t="s">
        <v>106</v>
      </c>
      <c r="E97" s="3">
        <v>61.534999999999997</v>
      </c>
      <c r="F97" s="3">
        <v>62.502000000000002</v>
      </c>
      <c r="G97" s="3">
        <v>53.978000000000002</v>
      </c>
      <c r="H97" s="3">
        <v>51.024999999999999</v>
      </c>
      <c r="I97" s="7">
        <v>50.448999999999998</v>
      </c>
      <c r="J97" s="1">
        <f>MIN(E97:I97)</f>
        <v>50.448999999999998</v>
      </c>
      <c r="K97" s="3">
        <v>0.81399999999999995</v>
      </c>
      <c r="L97" s="17">
        <f>Table1[[#This Row],[Fastest Time]]*Table1[[#This Row],[PAX]]</f>
        <v>41.065485999999993</v>
      </c>
      <c r="M97" s="21">
        <f>(34.216/Table1[[#This Row],[PAX Time]])*1000</f>
        <v>833.20577284778778</v>
      </c>
    </row>
    <row r="98" spans="1:13" x14ac:dyDescent="0.3">
      <c r="A98" s="5" t="s">
        <v>396</v>
      </c>
      <c r="B98" s="3" t="s">
        <v>397</v>
      </c>
      <c r="C98" s="3" t="s">
        <v>398</v>
      </c>
      <c r="D98" s="3" t="s">
        <v>215</v>
      </c>
      <c r="E98" s="3">
        <v>50.429000000000002</v>
      </c>
      <c r="F98" s="3">
        <v>49.484000000000002</v>
      </c>
      <c r="G98" s="3">
        <v>49.432000000000002</v>
      </c>
      <c r="H98" s="3">
        <v>48.832999999999998</v>
      </c>
      <c r="I98" s="7">
        <v>48.161000000000001</v>
      </c>
      <c r="J98" s="1">
        <f>MIN(E98:I98)</f>
        <v>48.161000000000001</v>
      </c>
      <c r="K98" s="3">
        <v>0.85599999999999998</v>
      </c>
      <c r="L98" s="17">
        <f>Table1[[#This Row],[Fastest Time]]*Table1[[#This Row],[PAX]]</f>
        <v>41.225816000000002</v>
      </c>
      <c r="M98" s="21">
        <f>(34.216/Table1[[#This Row],[PAX Time]])*1000</f>
        <v>829.96537897515475</v>
      </c>
    </row>
    <row r="99" spans="1:13" x14ac:dyDescent="0.3">
      <c r="A99" s="5" t="s">
        <v>440</v>
      </c>
      <c r="B99" s="3" t="s">
        <v>10</v>
      </c>
      <c r="C99" s="3" t="s">
        <v>11</v>
      </c>
      <c r="D99" s="3" t="s">
        <v>2</v>
      </c>
      <c r="E99" s="3">
        <v>52.418999999999997</v>
      </c>
      <c r="F99" s="3">
        <v>51.192999999999998</v>
      </c>
      <c r="G99" s="3">
        <v>50.975000000000001</v>
      </c>
      <c r="H99" s="3">
        <v>51.137</v>
      </c>
      <c r="I99" s="7">
        <v>50.71</v>
      </c>
      <c r="J99" s="1">
        <f>MIN(E99:I99)</f>
        <v>50.71</v>
      </c>
      <c r="K99" s="3">
        <v>0.81299999999999994</v>
      </c>
      <c r="L99" s="17">
        <f>Table1[[#This Row],[Fastest Time]]*Table1[[#This Row],[PAX]]</f>
        <v>41.227229999999999</v>
      </c>
      <c r="M99" s="21">
        <f>(34.216/Table1[[#This Row],[PAX Time]])*1000</f>
        <v>829.93691305479422</v>
      </c>
    </row>
    <row r="100" spans="1:13" x14ac:dyDescent="0.3">
      <c r="A100" s="5" t="s">
        <v>71</v>
      </c>
      <c r="B100" s="3" t="s">
        <v>72</v>
      </c>
      <c r="C100" s="3" t="s">
        <v>73</v>
      </c>
      <c r="D100" s="3" t="s">
        <v>74</v>
      </c>
      <c r="E100" s="3">
        <v>52.706000000000003</v>
      </c>
      <c r="F100" s="3">
        <v>51.914999999999999</v>
      </c>
      <c r="G100" s="3">
        <v>50.972000000000001</v>
      </c>
      <c r="H100" s="3">
        <v>51.16</v>
      </c>
      <c r="I100" s="7">
        <v>50.850999999999999</v>
      </c>
      <c r="J100" s="1">
        <f>MIN(E100:I100)</f>
        <v>50.850999999999999</v>
      </c>
      <c r="K100" s="3">
        <v>0.81100000000000005</v>
      </c>
      <c r="L100" s="17">
        <f>Table1[[#This Row],[Fastest Time]]*Table1[[#This Row],[PAX]]</f>
        <v>41.240161000000001</v>
      </c>
      <c r="M100" s="21">
        <f>(34.216/Table1[[#This Row],[PAX Time]])*1000</f>
        <v>829.67668336697329</v>
      </c>
    </row>
    <row r="101" spans="1:13" x14ac:dyDescent="0.3">
      <c r="A101" s="5" t="s">
        <v>244</v>
      </c>
      <c r="B101" s="3" t="s">
        <v>245</v>
      </c>
      <c r="C101" s="3" t="s">
        <v>246</v>
      </c>
      <c r="D101" s="3" t="s">
        <v>49</v>
      </c>
      <c r="E101" s="3">
        <v>52.502000000000002</v>
      </c>
      <c r="F101" s="3">
        <v>51.155999999999999</v>
      </c>
      <c r="G101" s="3">
        <v>51.366</v>
      </c>
      <c r="H101" s="3">
        <v>51.06</v>
      </c>
      <c r="I101" s="3">
        <v>51.15</v>
      </c>
      <c r="J101" s="1">
        <f>MIN(E101:I101)</f>
        <v>51.06</v>
      </c>
      <c r="K101" s="3">
        <v>0.80900000000000005</v>
      </c>
      <c r="L101" s="17">
        <f>Table1[[#This Row],[Fastest Time]]*Table1[[#This Row],[PAX]]</f>
        <v>41.307540000000003</v>
      </c>
      <c r="M101" s="21">
        <f>(34.216/Table1[[#This Row],[PAX Time]])*1000</f>
        <v>828.32335210472468</v>
      </c>
    </row>
    <row r="102" spans="1:13" x14ac:dyDescent="0.3">
      <c r="A102" s="5" t="s">
        <v>299</v>
      </c>
      <c r="B102" s="3" t="s">
        <v>300</v>
      </c>
      <c r="C102" s="3" t="s">
        <v>301</v>
      </c>
      <c r="D102" s="3" t="s">
        <v>139</v>
      </c>
      <c r="E102" s="3">
        <v>55.023000000000003</v>
      </c>
      <c r="F102" s="3">
        <v>59.1</v>
      </c>
      <c r="G102" s="3">
        <v>51.124000000000002</v>
      </c>
      <c r="H102" s="3">
        <v>50.646999999999998</v>
      </c>
      <c r="I102" s="7">
        <v>50.029000000000003</v>
      </c>
      <c r="J102" s="1">
        <f>MIN(E102:I102)</f>
        <v>50.029000000000003</v>
      </c>
      <c r="K102" s="3">
        <v>0.82699999999999996</v>
      </c>
      <c r="L102" s="17">
        <f>Table1[[#This Row],[Fastest Time]]*Table1[[#This Row],[PAX]]</f>
        <v>41.373983000000003</v>
      </c>
      <c r="M102" s="21">
        <f>(34.216/Table1[[#This Row],[PAX Time]])*1000</f>
        <v>826.99313720895566</v>
      </c>
    </row>
    <row r="103" spans="1:13" x14ac:dyDescent="0.3">
      <c r="A103" s="5" t="s">
        <v>68</v>
      </c>
      <c r="B103" s="3" t="s">
        <v>69</v>
      </c>
      <c r="C103" s="3" t="s">
        <v>70</v>
      </c>
      <c r="D103" s="3" t="s">
        <v>17</v>
      </c>
      <c r="E103" s="3">
        <v>55.002000000000002</v>
      </c>
      <c r="F103" s="3">
        <v>51.267000000000003</v>
      </c>
      <c r="G103" s="3">
        <v>50.625999999999998</v>
      </c>
      <c r="H103" s="3">
        <v>51.709000000000003</v>
      </c>
      <c r="I103" s="7">
        <v>50.375999999999998</v>
      </c>
      <c r="J103" s="1">
        <f>MIN(E103:I103)</f>
        <v>50.375999999999998</v>
      </c>
      <c r="K103" s="3">
        <v>0.82799999999999996</v>
      </c>
      <c r="L103" s="17">
        <f>Table1[[#This Row],[Fastest Time]]*Table1[[#This Row],[PAX]]</f>
        <v>41.711327999999995</v>
      </c>
      <c r="M103" s="21">
        <f>(34.216/Table1[[#This Row],[PAX Time]])*1000</f>
        <v>820.30473831952816</v>
      </c>
    </row>
    <row r="104" spans="1:13" x14ac:dyDescent="0.3">
      <c r="A104" s="5" t="s">
        <v>292</v>
      </c>
      <c r="B104" s="3" t="s">
        <v>293</v>
      </c>
      <c r="C104" s="3" t="s">
        <v>294</v>
      </c>
      <c r="D104" s="3" t="s">
        <v>37</v>
      </c>
      <c r="E104" s="3">
        <v>53.445</v>
      </c>
      <c r="F104" s="3">
        <v>51.011000000000003</v>
      </c>
      <c r="G104" s="3">
        <v>51.893000000000001</v>
      </c>
      <c r="H104" s="3">
        <v>50.823999999999998</v>
      </c>
      <c r="I104" s="7">
        <v>51.411999999999999</v>
      </c>
      <c r="J104" s="1">
        <f>MIN(E104:I104)</f>
        <v>50.823999999999998</v>
      </c>
      <c r="K104" s="3">
        <v>0.82099999999999995</v>
      </c>
      <c r="L104" s="17">
        <f>Table1[[#This Row],[Fastest Time]]*Table1[[#This Row],[PAX]]</f>
        <v>41.726503999999998</v>
      </c>
      <c r="M104" s="21">
        <f>(34.216/Table1[[#This Row],[PAX Time]])*1000</f>
        <v>820.00639210033034</v>
      </c>
    </row>
    <row r="105" spans="1:13" x14ac:dyDescent="0.3">
      <c r="A105" s="5" t="s">
        <v>468</v>
      </c>
      <c r="B105" s="3" t="s">
        <v>338</v>
      </c>
      <c r="C105" s="3" t="s">
        <v>339</v>
      </c>
      <c r="D105" s="3" t="s">
        <v>340</v>
      </c>
      <c r="E105" s="3">
        <v>54.131</v>
      </c>
      <c r="F105" s="3">
        <v>57.655999999999999</v>
      </c>
      <c r="G105" s="3">
        <v>51.481999999999999</v>
      </c>
      <c r="H105" s="3">
        <v>52.442999999999998</v>
      </c>
      <c r="I105" s="7">
        <v>50.981000000000002</v>
      </c>
      <c r="J105" s="1">
        <f>MIN(E105:I105)</f>
        <v>50.981000000000002</v>
      </c>
      <c r="K105" s="3">
        <v>0.82099999999999995</v>
      </c>
      <c r="L105" s="17">
        <f>Table1[[#This Row],[Fastest Time]]*Table1[[#This Row],[PAX]]</f>
        <v>41.855401000000001</v>
      </c>
      <c r="M105" s="21">
        <f>(34.216/Table1[[#This Row],[PAX Time]])*1000</f>
        <v>817.48111790877363</v>
      </c>
    </row>
    <row r="106" spans="1:13" x14ac:dyDescent="0.3">
      <c r="A106" s="5" t="s">
        <v>203</v>
      </c>
      <c r="B106" s="3" t="s">
        <v>204</v>
      </c>
      <c r="C106" s="3" t="s">
        <v>205</v>
      </c>
      <c r="D106" s="3" t="s">
        <v>106</v>
      </c>
      <c r="E106" s="3">
        <v>55.555999999999997</v>
      </c>
      <c r="F106" s="3">
        <v>51.558999999999997</v>
      </c>
      <c r="G106" s="3">
        <v>51.866</v>
      </c>
      <c r="H106" s="3">
        <v>51.683999999999997</v>
      </c>
      <c r="I106" s="7">
        <v>51.731999999999999</v>
      </c>
      <c r="J106" s="1">
        <f>MIN(E106:I106)</f>
        <v>51.558999999999997</v>
      </c>
      <c r="K106" s="3">
        <v>0.81399999999999995</v>
      </c>
      <c r="L106" s="17">
        <f>Table1[[#This Row],[Fastest Time]]*Table1[[#This Row],[PAX]]</f>
        <v>41.969025999999992</v>
      </c>
      <c r="M106" s="21">
        <f>(34.216/Table1[[#This Row],[PAX Time]])*1000</f>
        <v>815.26790733718735</v>
      </c>
    </row>
    <row r="107" spans="1:13" x14ac:dyDescent="0.3">
      <c r="A107" s="5" t="s">
        <v>371</v>
      </c>
      <c r="B107" s="3" t="s">
        <v>372</v>
      </c>
      <c r="C107" s="3" t="s">
        <v>373</v>
      </c>
      <c r="D107" s="3" t="s">
        <v>215</v>
      </c>
      <c r="E107" s="3">
        <v>54.578000000000003</v>
      </c>
      <c r="F107" s="3">
        <v>51.369</v>
      </c>
      <c r="G107" s="3">
        <v>50.29</v>
      </c>
      <c r="H107" s="3">
        <v>49.442</v>
      </c>
      <c r="I107" s="7">
        <v>49.567999999999998</v>
      </c>
      <c r="J107" s="1">
        <f>MIN(E107:I107)</f>
        <v>49.442</v>
      </c>
      <c r="K107" s="3">
        <v>0.85599999999999998</v>
      </c>
      <c r="L107" s="17">
        <f>Table1[[#This Row],[Fastest Time]]*Table1[[#This Row],[PAX]]</f>
        <v>42.322352000000002</v>
      </c>
      <c r="M107" s="21">
        <f>(34.216/Table1[[#This Row],[PAX Time]])*1000</f>
        <v>808.46168473812611</v>
      </c>
    </row>
    <row r="108" spans="1:13" x14ac:dyDescent="0.3">
      <c r="A108" s="5" t="s">
        <v>51</v>
      </c>
      <c r="B108" s="3" t="s">
        <v>52</v>
      </c>
      <c r="C108" s="3" t="s">
        <v>53</v>
      </c>
      <c r="D108" s="3" t="s">
        <v>5</v>
      </c>
      <c r="E108" s="3">
        <v>56.378</v>
      </c>
      <c r="F108" s="3">
        <v>52.860999999999997</v>
      </c>
      <c r="G108" s="3">
        <v>52.552</v>
      </c>
      <c r="H108" s="3">
        <v>52.463999999999999</v>
      </c>
      <c r="I108" s="7">
        <v>66.994</v>
      </c>
      <c r="J108" s="1">
        <f>MIN(E108:I108)</f>
        <v>52.463999999999999</v>
      </c>
      <c r="K108" s="3">
        <v>0.80700000000000005</v>
      </c>
      <c r="L108" s="17">
        <f>Table1[[#This Row],[Fastest Time]]*Table1[[#This Row],[PAX]]</f>
        <v>42.338448</v>
      </c>
      <c r="M108" s="21">
        <f>(34.216/Table1[[#This Row],[PAX Time]])*1000</f>
        <v>808.15432818888405</v>
      </c>
    </row>
    <row r="109" spans="1:13" x14ac:dyDescent="0.3">
      <c r="A109" s="5" t="s">
        <v>302</v>
      </c>
      <c r="B109" s="3" t="s">
        <v>303</v>
      </c>
      <c r="C109" s="3" t="s">
        <v>304</v>
      </c>
      <c r="D109" s="3" t="s">
        <v>98</v>
      </c>
      <c r="E109" s="3">
        <v>54.061</v>
      </c>
      <c r="F109" s="3" t="s">
        <v>305</v>
      </c>
      <c r="G109" s="15">
        <v>51.304000000000002</v>
      </c>
      <c r="H109" s="15" t="s">
        <v>306</v>
      </c>
      <c r="I109" s="16">
        <v>51.651000000000003</v>
      </c>
      <c r="J109" s="1">
        <f>MIN(E109:I109)</f>
        <v>51.304000000000002</v>
      </c>
      <c r="K109" s="3">
        <v>0.82699999999999996</v>
      </c>
      <c r="L109" s="17">
        <f>Table1[[#This Row],[Fastest Time]]*Table1[[#This Row],[PAX]]</f>
        <v>42.428407999999997</v>
      </c>
      <c r="M109" s="21">
        <f>(34.216/Table1[[#This Row],[PAX Time]])*1000</f>
        <v>806.44081672826383</v>
      </c>
    </row>
    <row r="110" spans="1:13" x14ac:dyDescent="0.3">
      <c r="A110" s="5" t="s">
        <v>442</v>
      </c>
      <c r="B110" s="3" t="s">
        <v>15</v>
      </c>
      <c r="C110" s="3" t="s">
        <v>16</v>
      </c>
      <c r="D110" s="3" t="s">
        <v>17</v>
      </c>
      <c r="E110" s="3">
        <v>59.106999999999999</v>
      </c>
      <c r="F110" s="3">
        <v>54.424999999999997</v>
      </c>
      <c r="G110" s="3">
        <v>51.38</v>
      </c>
      <c r="H110" s="3">
        <v>111111</v>
      </c>
      <c r="I110" s="7">
        <v>51.4</v>
      </c>
      <c r="J110" s="1">
        <f>MIN(E110:I110)</f>
        <v>51.38</v>
      </c>
      <c r="K110" s="3">
        <v>0.82799999999999996</v>
      </c>
      <c r="L110" s="17">
        <f>Table1[[#This Row],[Fastest Time]]*Table1[[#This Row],[PAX]]</f>
        <v>42.542639999999999</v>
      </c>
      <c r="M110" s="21">
        <f>(34.216/Table1[[#This Row],[PAX Time]])*1000</f>
        <v>804.27542813516038</v>
      </c>
    </row>
    <row r="111" spans="1:13" x14ac:dyDescent="0.3">
      <c r="A111" s="5" t="s">
        <v>193</v>
      </c>
      <c r="B111" s="3" t="s">
        <v>194</v>
      </c>
      <c r="C111" s="3" t="s">
        <v>195</v>
      </c>
      <c r="D111" s="3" t="s">
        <v>196</v>
      </c>
      <c r="E111" s="3">
        <v>52.481000000000002</v>
      </c>
      <c r="F111" s="3">
        <v>52.826000000000001</v>
      </c>
      <c r="G111" s="3">
        <v>53.423000000000002</v>
      </c>
      <c r="H111" s="3">
        <v>54.252000000000002</v>
      </c>
      <c r="I111" s="7">
        <v>53.28</v>
      </c>
      <c r="J111" s="1">
        <f>MIN(E111:I111)</f>
        <v>52.481000000000002</v>
      </c>
      <c r="K111" s="3">
        <v>0.81599999999999995</v>
      </c>
      <c r="L111" s="17">
        <f>Table1[[#This Row],[Fastest Time]]*Table1[[#This Row],[PAX]]</f>
        <v>42.824495999999996</v>
      </c>
      <c r="M111" s="21">
        <f>(34.216/Table1[[#This Row],[PAX Time]])*1000</f>
        <v>798.98196583562844</v>
      </c>
    </row>
    <row r="112" spans="1:13" x14ac:dyDescent="0.3">
      <c r="A112" s="5" t="s">
        <v>357</v>
      </c>
      <c r="B112" s="3" t="s">
        <v>358</v>
      </c>
      <c r="C112" s="3" t="s">
        <v>359</v>
      </c>
      <c r="D112" s="3" t="s">
        <v>360</v>
      </c>
      <c r="E112" s="3">
        <v>51.360999999999997</v>
      </c>
      <c r="F112" s="3">
        <v>51.719000000000001</v>
      </c>
      <c r="G112" s="3">
        <v>51.198999999999998</v>
      </c>
      <c r="H112" s="3">
        <v>50.034999999999997</v>
      </c>
      <c r="I112" s="7">
        <v>49.017000000000003</v>
      </c>
      <c r="J112" s="1">
        <f>MIN(E112:I112)</f>
        <v>49.017000000000003</v>
      </c>
      <c r="K112" s="3">
        <v>0.875</v>
      </c>
      <c r="L112" s="17">
        <f>Table1[[#This Row],[Fastest Time]]*Table1[[#This Row],[PAX]]</f>
        <v>42.889875000000004</v>
      </c>
      <c r="M112" s="21">
        <f>(34.216/Table1[[#This Row],[PAX Time]])*1000</f>
        <v>797.76404104698361</v>
      </c>
    </row>
    <row r="113" spans="1:13" x14ac:dyDescent="0.3">
      <c r="A113" s="5" t="s">
        <v>75</v>
      </c>
      <c r="B113" s="3" t="s">
        <v>76</v>
      </c>
      <c r="C113" s="3" t="s">
        <v>77</v>
      </c>
      <c r="D113" s="3" t="s">
        <v>78</v>
      </c>
      <c r="E113" s="3">
        <v>59.491999999999997</v>
      </c>
      <c r="F113" s="3">
        <v>55.375</v>
      </c>
      <c r="G113" s="15">
        <v>54.872999999999998</v>
      </c>
      <c r="H113" s="15">
        <v>54.22</v>
      </c>
      <c r="I113" s="16">
        <v>53.366</v>
      </c>
      <c r="J113" s="1">
        <f>MIN(E113:I113)</f>
        <v>53.366</v>
      </c>
      <c r="K113" s="3">
        <v>0.80900000000000005</v>
      </c>
      <c r="L113" s="17">
        <f>Table1[[#This Row],[Fastest Time]]*Table1[[#This Row],[PAX]]</f>
        <v>43.173093999999999</v>
      </c>
      <c r="M113" s="21">
        <f>(34.216/Table1[[#This Row],[PAX Time]])*1000</f>
        <v>792.53064420168732</v>
      </c>
    </row>
    <row r="114" spans="1:13" x14ac:dyDescent="0.3">
      <c r="A114" s="5" t="s">
        <v>374</v>
      </c>
      <c r="B114" s="3" t="s">
        <v>375</v>
      </c>
      <c r="C114" s="3" t="s">
        <v>376</v>
      </c>
      <c r="D114" s="3" t="s">
        <v>74</v>
      </c>
      <c r="E114" s="3">
        <v>59.265000000000001</v>
      </c>
      <c r="F114" s="3">
        <v>55.469000000000001</v>
      </c>
      <c r="G114" s="3">
        <v>55.148000000000003</v>
      </c>
      <c r="H114" s="3">
        <v>54.031999999999996</v>
      </c>
      <c r="I114" s="7">
        <v>53.683999999999997</v>
      </c>
      <c r="J114" s="1">
        <f>MIN(E114:I114)</f>
        <v>53.683999999999997</v>
      </c>
      <c r="K114" s="3">
        <v>0.81100000000000005</v>
      </c>
      <c r="L114" s="17">
        <f>Table1[[#This Row],[Fastest Time]]*Table1[[#This Row],[PAX]]</f>
        <v>43.537724000000004</v>
      </c>
      <c r="M114" s="21">
        <f>(34.216/Table1[[#This Row],[PAX Time]])*1000</f>
        <v>785.89317163203111</v>
      </c>
    </row>
    <row r="115" spans="1:13" x14ac:dyDescent="0.3">
      <c r="A115" s="5" t="s">
        <v>91</v>
      </c>
      <c r="B115" s="3" t="s">
        <v>92</v>
      </c>
      <c r="C115" s="3" t="s">
        <v>93</v>
      </c>
      <c r="D115" s="3" t="s">
        <v>94</v>
      </c>
      <c r="E115" s="3">
        <v>68.171000000000006</v>
      </c>
      <c r="F115" s="3">
        <v>57.353000000000002</v>
      </c>
      <c r="G115" s="15">
        <v>55.222999999999999</v>
      </c>
      <c r="H115" s="15">
        <v>53.414000000000001</v>
      </c>
      <c r="I115" s="16">
        <v>54.177</v>
      </c>
      <c r="J115" s="1">
        <f>MIN(E115:I115)</f>
        <v>53.414000000000001</v>
      </c>
      <c r="K115" s="3">
        <v>0.81599999999999995</v>
      </c>
      <c r="L115" s="17">
        <f>Table1[[#This Row],[Fastest Time]]*Table1[[#This Row],[PAX]]</f>
        <v>43.585823999999995</v>
      </c>
      <c r="M115" s="21">
        <f>(34.216/Table1[[#This Row],[PAX Time]])*1000</f>
        <v>785.0258836451045</v>
      </c>
    </row>
    <row r="116" spans="1:13" x14ac:dyDescent="0.3">
      <c r="A116" s="5" t="s">
        <v>441</v>
      </c>
      <c r="B116" s="3" t="s">
        <v>12</v>
      </c>
      <c r="C116" s="3" t="s">
        <v>13</v>
      </c>
      <c r="D116" s="3" t="s">
        <v>14</v>
      </c>
      <c r="E116" s="3">
        <v>101.501</v>
      </c>
      <c r="F116" s="3">
        <v>82.430999999999997</v>
      </c>
      <c r="G116" s="15">
        <v>69.421999999999997</v>
      </c>
      <c r="H116" s="15">
        <v>70.024000000000001</v>
      </c>
      <c r="I116" s="16">
        <v>53.548999999999999</v>
      </c>
      <c r="J116" s="1">
        <f>MIN(E116:I116)</f>
        <v>53.548999999999999</v>
      </c>
      <c r="K116" s="3">
        <v>0.81399999999999995</v>
      </c>
      <c r="L116" s="17">
        <f>Table1[[#This Row],[Fastest Time]]*Table1[[#This Row],[PAX]]</f>
        <v>43.588885999999995</v>
      </c>
      <c r="M116" s="21">
        <f>(34.216/Table1[[#This Row],[PAX Time]])*1000</f>
        <v>784.97073772429076</v>
      </c>
    </row>
    <row r="117" spans="1:13" x14ac:dyDescent="0.3">
      <c r="A117" s="5" t="s">
        <v>411</v>
      </c>
      <c r="B117" s="3" t="s">
        <v>412</v>
      </c>
      <c r="C117" s="3" t="s">
        <v>413</v>
      </c>
      <c r="D117" s="3" t="s">
        <v>78</v>
      </c>
      <c r="E117" s="3">
        <v>60.981999999999999</v>
      </c>
      <c r="F117" s="3">
        <v>57.197000000000003</v>
      </c>
      <c r="G117" s="15">
        <v>54.209000000000003</v>
      </c>
      <c r="H117" s="15">
        <v>53.972000000000001</v>
      </c>
      <c r="I117" s="16">
        <v>54.085999999999999</v>
      </c>
      <c r="J117" s="1">
        <f>MIN(E117:I117)</f>
        <v>53.972000000000001</v>
      </c>
      <c r="K117" s="3">
        <v>0.80900000000000005</v>
      </c>
      <c r="L117" s="17">
        <f>Table1[[#This Row],[Fastest Time]]*Table1[[#This Row],[PAX]]</f>
        <v>43.663348000000006</v>
      </c>
      <c r="M117" s="21">
        <f>(34.216/Table1[[#This Row],[PAX Time]])*1000</f>
        <v>783.63207512167867</v>
      </c>
    </row>
    <row r="118" spans="1:13" x14ac:dyDescent="0.3">
      <c r="A118" s="5" t="s">
        <v>46</v>
      </c>
      <c r="B118" s="3" t="s">
        <v>47</v>
      </c>
      <c r="C118" s="3" t="s">
        <v>48</v>
      </c>
      <c r="D118" s="3" t="s">
        <v>49</v>
      </c>
      <c r="E118" s="3">
        <v>66.442999999999998</v>
      </c>
      <c r="F118" s="3" t="s">
        <v>50</v>
      </c>
      <c r="G118" s="3">
        <v>57.414000000000001</v>
      </c>
      <c r="H118" s="3">
        <v>53.973999999999997</v>
      </c>
      <c r="I118" s="3">
        <v>56.286000000000001</v>
      </c>
      <c r="J118" s="1">
        <f>MIN(E118:I118)</f>
        <v>53.973999999999997</v>
      </c>
      <c r="K118" s="3">
        <v>0.80900000000000005</v>
      </c>
      <c r="L118" s="17">
        <f>Table1[[#This Row],[Fastest Time]]*Table1[[#This Row],[PAX]]</f>
        <v>43.664966</v>
      </c>
      <c r="M118" s="21">
        <f>(34.216/Table1[[#This Row],[PAX Time]])*1000</f>
        <v>783.60303773052294</v>
      </c>
    </row>
    <row r="119" spans="1:13" x14ac:dyDescent="0.3">
      <c r="A119" s="5" t="s">
        <v>259</v>
      </c>
      <c r="B119" s="3" t="s">
        <v>260</v>
      </c>
      <c r="C119" s="3" t="s">
        <v>261</v>
      </c>
      <c r="D119" s="3" t="s">
        <v>60</v>
      </c>
      <c r="E119" s="3">
        <v>58.485999999999997</v>
      </c>
      <c r="F119" s="3">
        <v>55.292999999999999</v>
      </c>
      <c r="G119" s="3">
        <v>57.722000000000001</v>
      </c>
      <c r="H119" s="3">
        <v>54.203000000000003</v>
      </c>
      <c r="I119" s="7">
        <v>55.584000000000003</v>
      </c>
      <c r="J119" s="1">
        <f>MIN(E119:I119)</f>
        <v>54.203000000000003</v>
      </c>
      <c r="K119" s="3">
        <v>0.81699999999999995</v>
      </c>
      <c r="L119" s="17">
        <f>Table1[[#This Row],[Fastest Time]]*Table1[[#This Row],[PAX]]</f>
        <v>44.283850999999999</v>
      </c>
      <c r="M119" s="21">
        <f>(34.216/Table1[[#This Row],[PAX Time]])*1000</f>
        <v>772.65186354276193</v>
      </c>
    </row>
    <row r="120" spans="1:13" x14ac:dyDescent="0.3">
      <c r="A120" s="5" t="s">
        <v>466</v>
      </c>
      <c r="B120" s="3" t="s">
        <v>334</v>
      </c>
      <c r="C120" s="3" t="s">
        <v>335</v>
      </c>
      <c r="D120" s="3" t="s">
        <v>37</v>
      </c>
      <c r="E120" s="3">
        <v>55.582999999999998</v>
      </c>
      <c r="F120" s="3">
        <v>54.029000000000003</v>
      </c>
      <c r="G120" s="3">
        <v>54.195999999999998</v>
      </c>
      <c r="H120" s="3" t="s">
        <v>435</v>
      </c>
      <c r="I120" s="7" t="s">
        <v>435</v>
      </c>
      <c r="J120" s="1">
        <f>MIN(E120:I120)</f>
        <v>54.029000000000003</v>
      </c>
      <c r="K120" s="3">
        <v>0.82099999999999995</v>
      </c>
      <c r="L120" s="17">
        <f>Table1[[#This Row],[Fastest Time]]*Table1[[#This Row],[PAX]]</f>
        <v>44.357809000000003</v>
      </c>
      <c r="M120" s="21">
        <f>(34.216/Table1[[#This Row],[PAX Time]])*1000</f>
        <v>771.36361717054149</v>
      </c>
    </row>
    <row r="121" spans="1:13" x14ac:dyDescent="0.3">
      <c r="A121" s="5" t="s">
        <v>384</v>
      </c>
      <c r="B121" s="3" t="s">
        <v>385</v>
      </c>
      <c r="C121" s="3" t="s">
        <v>386</v>
      </c>
      <c r="D121" s="3" t="s">
        <v>319</v>
      </c>
      <c r="E121" s="3">
        <v>59.822000000000003</v>
      </c>
      <c r="F121" s="3" t="s">
        <v>387</v>
      </c>
      <c r="G121" s="3" t="s">
        <v>435</v>
      </c>
      <c r="H121" s="3">
        <v>51.320999999999998</v>
      </c>
      <c r="I121" s="7">
        <v>51.296999999999997</v>
      </c>
      <c r="J121" s="1">
        <f>MIN(E121:I121)</f>
        <v>51.296999999999997</v>
      </c>
      <c r="K121" s="3">
        <v>0.86599999999999999</v>
      </c>
      <c r="L121" s="17">
        <f>Table1[[#This Row],[Fastest Time]]*Table1[[#This Row],[PAX]]</f>
        <v>44.423201999999996</v>
      </c>
      <c r="M121" s="21">
        <f>(34.216/Table1[[#This Row],[PAX Time]])*1000</f>
        <v>770.22813438797141</v>
      </c>
    </row>
    <row r="122" spans="1:13" x14ac:dyDescent="0.3">
      <c r="A122" s="5" t="s">
        <v>103</v>
      </c>
      <c r="B122" s="3" t="s">
        <v>104</v>
      </c>
      <c r="C122" s="3" t="s">
        <v>105</v>
      </c>
      <c r="D122" s="3" t="s">
        <v>106</v>
      </c>
      <c r="E122" s="3">
        <v>68.533000000000001</v>
      </c>
      <c r="F122" s="3">
        <v>60.561</v>
      </c>
      <c r="G122" s="3">
        <v>57.902000000000001</v>
      </c>
      <c r="H122" s="3">
        <v>55.564999999999998</v>
      </c>
      <c r="I122" s="3">
        <v>55.405000000000001</v>
      </c>
      <c r="J122" s="1">
        <f>MIN(E122:I122)</f>
        <v>55.405000000000001</v>
      </c>
      <c r="K122" s="3">
        <v>0.81399999999999995</v>
      </c>
      <c r="L122" s="17">
        <f>Table1[[#This Row],[Fastest Time]]*Table1[[#This Row],[PAX]]</f>
        <v>45.099669999999996</v>
      </c>
      <c r="M122" s="21">
        <f>(34.216/Table1[[#This Row],[PAX Time]])*1000</f>
        <v>758.67517434163051</v>
      </c>
    </row>
    <row r="123" spans="1:13" x14ac:dyDescent="0.3">
      <c r="A123" s="5" t="s">
        <v>310</v>
      </c>
      <c r="B123" s="3" t="s">
        <v>311</v>
      </c>
      <c r="C123" s="3" t="s">
        <v>312</v>
      </c>
      <c r="D123" s="3" t="s">
        <v>85</v>
      </c>
      <c r="E123" s="3">
        <v>78.41</v>
      </c>
      <c r="F123" s="3">
        <v>66.122</v>
      </c>
      <c r="G123" s="15">
        <v>59.944000000000003</v>
      </c>
      <c r="H123" s="15">
        <v>57.137</v>
      </c>
      <c r="I123" s="15">
        <v>174.78899999999999</v>
      </c>
      <c r="J123" s="1">
        <f>MIN(E123:I123)</f>
        <v>57.137</v>
      </c>
      <c r="K123" s="3">
        <v>0.79300000000000004</v>
      </c>
      <c r="L123" s="17">
        <f>Table1[[#This Row],[Fastest Time]]*Table1[[#This Row],[PAX]]</f>
        <v>45.309640999999999</v>
      </c>
      <c r="M123" s="21">
        <f>(34.216/Table1[[#This Row],[PAX Time]])*1000</f>
        <v>755.15937104864724</v>
      </c>
    </row>
    <row r="124" spans="1:13" x14ac:dyDescent="0.3">
      <c r="A124" s="5" t="s">
        <v>465</v>
      </c>
      <c r="B124" s="3" t="s">
        <v>331</v>
      </c>
      <c r="C124" s="3" t="s">
        <v>332</v>
      </c>
      <c r="D124" s="3" t="s">
        <v>333</v>
      </c>
      <c r="E124" s="3">
        <v>60.320999999999998</v>
      </c>
      <c r="F124" s="3">
        <v>59.707999999999998</v>
      </c>
      <c r="G124" s="15">
        <v>58.491999999999997</v>
      </c>
      <c r="H124" s="15">
        <v>56.802999999999997</v>
      </c>
      <c r="I124" s="16">
        <v>55.366999999999997</v>
      </c>
      <c r="J124" s="1">
        <f>MIN(E124:I124)</f>
        <v>55.366999999999997</v>
      </c>
      <c r="K124" s="3">
        <v>0.84199999999999997</v>
      </c>
      <c r="L124" s="17">
        <f>Table1[[#This Row],[Fastest Time]]*Table1[[#This Row],[PAX]]</f>
        <v>46.619013999999993</v>
      </c>
      <c r="M124" s="21">
        <f>(34.216/Table1[[#This Row],[PAX Time]])*1000</f>
        <v>733.9494567602826</v>
      </c>
    </row>
    <row r="125" spans="1:13" x14ac:dyDescent="0.3">
      <c r="A125" s="5" t="s">
        <v>209</v>
      </c>
      <c r="B125" s="3" t="s">
        <v>210</v>
      </c>
      <c r="C125" s="3" t="s">
        <v>211</v>
      </c>
      <c r="D125" s="3" t="s">
        <v>85</v>
      </c>
      <c r="E125" s="3">
        <v>78.245000000000005</v>
      </c>
      <c r="F125" s="3">
        <v>68.978999999999999</v>
      </c>
      <c r="G125" s="15">
        <v>63.634999999999998</v>
      </c>
      <c r="H125" s="15">
        <v>62.645000000000003</v>
      </c>
      <c r="I125" s="16">
        <v>60.042999999999999</v>
      </c>
      <c r="J125" s="1">
        <f>MIN(E125:I125)</f>
        <v>60.042999999999999</v>
      </c>
      <c r="K125" s="3">
        <v>0.79300000000000004</v>
      </c>
      <c r="L125" s="17">
        <f>Table1[[#This Row],[Fastest Time]]*Table1[[#This Row],[PAX]]</f>
        <v>47.614099000000003</v>
      </c>
      <c r="M125" s="21">
        <f>(34.216/Table1[[#This Row],[PAX Time]])*1000</f>
        <v>718.61067874034529</v>
      </c>
    </row>
    <row r="126" spans="1:13" x14ac:dyDescent="0.3">
      <c r="A126" s="5" t="s">
        <v>401</v>
      </c>
      <c r="B126" s="3" t="s">
        <v>402</v>
      </c>
      <c r="C126" s="3" t="s">
        <v>403</v>
      </c>
      <c r="D126" s="3" t="s">
        <v>380</v>
      </c>
      <c r="E126" s="3">
        <v>37.79</v>
      </c>
      <c r="F126" s="3" t="s">
        <v>435</v>
      </c>
      <c r="G126" s="3" t="s">
        <v>435</v>
      </c>
      <c r="H126" s="3" t="s">
        <v>435</v>
      </c>
      <c r="I126" s="3" t="s">
        <v>435</v>
      </c>
      <c r="J126" s="1">
        <v>999</v>
      </c>
      <c r="K126" s="3">
        <v>0.79400000000000004</v>
      </c>
      <c r="L126" s="17">
        <f>Table1[[#This Row],[Fastest Time]]*Table1[[#This Row],[PAX]]</f>
        <v>793.20600000000002</v>
      </c>
      <c r="M126" s="21">
        <f>(34.216/Table1[[#This Row],[PAX Time]])*1000</f>
        <v>43.1363353277711</v>
      </c>
    </row>
    <row r="127" spans="1:13" x14ac:dyDescent="0.3">
      <c r="A127" s="5" t="s">
        <v>420</v>
      </c>
      <c r="B127" s="3" t="s">
        <v>472</v>
      </c>
      <c r="C127" s="3" t="s">
        <v>421</v>
      </c>
      <c r="D127" s="3" t="s">
        <v>49</v>
      </c>
      <c r="E127" s="3">
        <v>999</v>
      </c>
      <c r="F127" s="3" t="s">
        <v>435</v>
      </c>
      <c r="G127" s="3" t="s">
        <v>435</v>
      </c>
      <c r="H127" s="3" t="s">
        <v>435</v>
      </c>
      <c r="I127" s="7" t="s">
        <v>435</v>
      </c>
      <c r="J127" s="1">
        <f>MIN(E127:I127)</f>
        <v>999</v>
      </c>
      <c r="K127" s="3">
        <v>0.80900000000000005</v>
      </c>
      <c r="L127" s="17">
        <f>Table1[[#This Row],[Fastest Time]]*Table1[[#This Row],[PAX]]</f>
        <v>808.19100000000003</v>
      </c>
      <c r="M127" s="21">
        <f>(34.216/Table1[[#This Row],[PAX Time]])*1000</f>
        <v>42.336526885352598</v>
      </c>
    </row>
    <row r="128" spans="1:13" x14ac:dyDescent="0.3">
      <c r="A128" s="5" t="s">
        <v>454</v>
      </c>
      <c r="B128" s="3" t="s">
        <v>220</v>
      </c>
      <c r="C128" s="3" t="s">
        <v>221</v>
      </c>
      <c r="D128" s="3" t="s">
        <v>37</v>
      </c>
      <c r="E128" s="3">
        <v>999</v>
      </c>
      <c r="F128" s="3" t="s">
        <v>435</v>
      </c>
      <c r="G128" s="3" t="s">
        <v>435</v>
      </c>
      <c r="H128" s="3" t="s">
        <v>435</v>
      </c>
      <c r="I128" s="3" t="s">
        <v>435</v>
      </c>
      <c r="J128" s="1">
        <f>MIN(E128:I128)</f>
        <v>999</v>
      </c>
      <c r="K128" s="3">
        <v>0.82099999999999995</v>
      </c>
      <c r="L128" s="17">
        <f>Table1[[#This Row],[Fastest Time]]*Table1[[#This Row],[PAX]]</f>
        <v>820.17899999999997</v>
      </c>
      <c r="M128" s="21">
        <f>(34.216/Table1[[#This Row],[PAX Time]])*1000</f>
        <v>41.71772259470189</v>
      </c>
    </row>
    <row r="129" spans="1:13" x14ac:dyDescent="0.3">
      <c r="A129" s="11" t="s">
        <v>414</v>
      </c>
      <c r="B129" s="12" t="s">
        <v>415</v>
      </c>
      <c r="C129" s="12" t="s">
        <v>416</v>
      </c>
      <c r="D129" s="12" t="s">
        <v>281</v>
      </c>
      <c r="E129" s="12">
        <v>999</v>
      </c>
      <c r="F129" s="12" t="s">
        <v>435</v>
      </c>
      <c r="G129" s="12" t="s">
        <v>435</v>
      </c>
      <c r="H129" s="12" t="s">
        <v>435</v>
      </c>
      <c r="I129" s="7" t="s">
        <v>435</v>
      </c>
      <c r="J129" s="14">
        <f>MIN(E129:I129)</f>
        <v>999</v>
      </c>
      <c r="K129" s="12">
        <v>0.83499999999999996</v>
      </c>
      <c r="L129" s="17">
        <f>Table1[[#This Row],[Fastest Time]]*Table1[[#This Row],[PAX]]</f>
        <v>834.16499999999996</v>
      </c>
      <c r="M129" s="21">
        <f>(34.216/Table1[[#This Row],[PAX Time]])*1000</f>
        <v>41.0182637727548</v>
      </c>
    </row>
  </sheetData>
  <phoneticPr fontId="2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Matthew Underhill</cp:lastModifiedBy>
  <dcterms:created xsi:type="dcterms:W3CDTF">2021-04-14T05:50:33Z</dcterms:created>
  <dcterms:modified xsi:type="dcterms:W3CDTF">2021-04-14T19:12:03Z</dcterms:modified>
</cp:coreProperties>
</file>